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4">'5'!$A$1:$R$74</definedName>
    <definedName name="_xlnm.Print_Area" localSheetId="5">'6'!$A$1:$K$21</definedName>
  </definedNames>
  <calcPr fullCalcOnLoad="1"/>
</workbook>
</file>

<file path=xl/sharedStrings.xml><?xml version="1.0" encoding="utf-8"?>
<sst xmlns="http://schemas.openxmlformats.org/spreadsheetml/2006/main" count="609" uniqueCount="387">
  <si>
    <t>количество выданных свидетельств, шт.</t>
  </si>
  <si>
    <t>за счет федерального бюджета в соответствии с доведенными лимитами</t>
  </si>
  <si>
    <t>за счет средств бюджета муниципального образования в соответствии с выписками из НПА о бюджете муниципального образования</t>
  </si>
  <si>
    <t>за счет средств федерального бюджета</t>
  </si>
  <si>
    <t>Количество молодых семей в списке претендентов</t>
  </si>
  <si>
    <t>за счет средст бюджетов муниципальных образований</t>
  </si>
  <si>
    <t>Код дохода с указанием главы администратора</t>
  </si>
  <si>
    <t>всего</t>
  </si>
  <si>
    <t>рублей</t>
  </si>
  <si>
    <t xml:space="preserve">Остаток субсидии на конец отчетного периода </t>
  </si>
  <si>
    <t>использование ипотечных кредитов</t>
  </si>
  <si>
    <t>индивидуальное строительство</t>
  </si>
  <si>
    <t>другой способ</t>
  </si>
  <si>
    <t>Коды бюджетной классификации расходов</t>
  </si>
  <si>
    <t>целевая статья</t>
  </si>
  <si>
    <t>вид расходов</t>
  </si>
  <si>
    <t>код операции сектора государственного управления (КОСГУ)</t>
  </si>
  <si>
    <t>Наименование администратора дохода</t>
  </si>
  <si>
    <t>за счет средств бюджета субъекта Российской Федерации</t>
  </si>
  <si>
    <t>№
п/п</t>
  </si>
  <si>
    <t>серия, номер</t>
  </si>
  <si>
    <t>кем, когда выдан</t>
  </si>
  <si>
    <t>число, месяц, год рождения</t>
  </si>
  <si>
    <t>Расчетная (средняя) стоимость жилья</t>
  </si>
  <si>
    <t>размер общей площади жилого помещения на семью (кв.м.)</t>
  </si>
  <si>
    <t>Способ приобретения жилья*</t>
  </si>
  <si>
    <t>Приложение № 1</t>
  </si>
  <si>
    <t>Приложение № 3</t>
  </si>
  <si>
    <t>Приложение № 4</t>
  </si>
  <si>
    <t>кем, когда выдано</t>
  </si>
  <si>
    <t>члены семьи (Ф.И.О.)</t>
  </si>
  <si>
    <t>родственные отношения (супруг, супруга, сын, дочь)</t>
  </si>
  <si>
    <t>Итого:</t>
  </si>
  <si>
    <t>х</t>
  </si>
  <si>
    <t>Фактическая стоимость жилья</t>
  </si>
  <si>
    <t>Приложение № 6</t>
  </si>
  <si>
    <t>Количество молодых семей, привлекших дополнительные финансовые средства</t>
  </si>
  <si>
    <t>номер, дата выдачи свидетельства</t>
  </si>
  <si>
    <t>дата окончания срока действия свидетельства</t>
  </si>
  <si>
    <t>Сведения о выданном свидетельстве</t>
  </si>
  <si>
    <t>УТВЕРЖДАЮ:</t>
  </si>
  <si>
    <t>Дата, номер решения о признании молодой семьи участником программы</t>
  </si>
  <si>
    <t>Сведения о членах молодой семьи - участников программы</t>
  </si>
  <si>
    <t>______________________</t>
  </si>
  <si>
    <t>(дата)</t>
  </si>
  <si>
    <t>стоимость 1 кв.м., рублей</t>
  </si>
  <si>
    <t>…</t>
  </si>
  <si>
    <t>данные свидетельства о браке</t>
  </si>
  <si>
    <t>Планируемый размер социальной выплаты, предоставляемой молодой семье, всего, рублей</t>
  </si>
  <si>
    <t>№</t>
  </si>
  <si>
    <t>Запланировано к привлечению по внебюджетным источникам</t>
  </si>
  <si>
    <t xml:space="preserve">дата </t>
  </si>
  <si>
    <t>из них за счет средств федерального бюджета,рублей</t>
  </si>
  <si>
    <t>из них за счет средств регионального бюджета, рублей</t>
  </si>
  <si>
    <t>из них за счет средств местного бюджета, рублей</t>
  </si>
  <si>
    <t>ИЗМЕНЕНИЕ</t>
  </si>
  <si>
    <t>Сведения о членах молодой семьи - участницы программы</t>
  </si>
  <si>
    <t>%</t>
  </si>
  <si>
    <t>II Сведения о дополнительно включенных в список молодых семей - претендентов на получение социальных выплат</t>
  </si>
  <si>
    <t>I Сведения об исключении из списка  молодых семей - претендентов на получение социальных выплат</t>
  </si>
  <si>
    <t>%*</t>
  </si>
  <si>
    <t xml:space="preserve"> рублей</t>
  </si>
  <si>
    <t>Фактические расходы в 2012 году по внебюджетным источникам</t>
  </si>
  <si>
    <t xml:space="preserve">                        (квартал)</t>
  </si>
  <si>
    <t>14=12х13</t>
  </si>
  <si>
    <t>М.П.</t>
  </si>
  <si>
    <t>Предусмотренные объемы финансирования 
в 2012 году (в соответствии с соглашением)</t>
  </si>
  <si>
    <t xml:space="preserve">за счет федерального бюджета </t>
  </si>
  <si>
    <t xml:space="preserve">за счет средств бюджета муниципального образования </t>
  </si>
  <si>
    <t>общая сумма соц.выплаты, указанная в свидетельстве</t>
  </si>
  <si>
    <t>25=26+27+28</t>
  </si>
  <si>
    <t>Остаток на 01.01.2013 г., подлежащий возврату в федеральный бюджет</t>
  </si>
  <si>
    <t>Остаток на 01.01.2013 г., подлежащий использованию в очередном финансовом году</t>
  </si>
  <si>
    <t>№ п/п в списке 
 молодых семей-претендентов на получение социальных выплат в 2012 году</t>
  </si>
  <si>
    <t>Размер социальной выплаты, указанный в свидетельстве, рублей</t>
  </si>
  <si>
    <t>Оплачено свидетельств*</t>
  </si>
  <si>
    <t>всего, рублей</t>
  </si>
  <si>
    <t>да</t>
  </si>
  <si>
    <t>нет</t>
  </si>
  <si>
    <t>17 = 15х16</t>
  </si>
  <si>
    <t>Реквезиты принятия решения о включении в список молодых семей-претендентов на получение социальных выплат в 2012 году</t>
  </si>
  <si>
    <t>Основание (причина) включения семьи в список молодых семей-претендентов на получение социальных выплат в 20__ году*</t>
  </si>
  <si>
    <t>* указывается в соответствии с основаниями, предусмотренными нормативными правовыми актами Российской Федерации и субъекта Российской Федерации</t>
  </si>
  <si>
    <t xml:space="preserve">за счет средств бюджета субъекта Российской Федерации </t>
  </si>
  <si>
    <t>Фактически предусмотрено средств в 2012 году на финансирование расходного обязательства субъекта Российской Федерации</t>
  </si>
  <si>
    <t>Наименование органа исполнительной власти субъекта Российской Федерации</t>
  </si>
  <si>
    <t>за счет средств бюджета субъекта Российской Федерации в соответствии с выписками из закона о бюджете субъекта Российской Федерации</t>
  </si>
  <si>
    <t>Приложение № 5</t>
  </si>
  <si>
    <t xml:space="preserve"> списка молодых семей - претендентов на получение социальных выплат в 2012 году</t>
  </si>
  <si>
    <t>данные паспорта гражданина Российской Федерации или свидетельства о рождении несовершеннолетнего, не достигшего 14 лет</t>
  </si>
  <si>
    <t>Основание (причина) исключения семьи из списка молодых семей-претендентов на получение социальных выплат в 20__ году*</t>
  </si>
  <si>
    <t xml:space="preserve">Ф.И.О. исполнителя </t>
  </si>
  <si>
    <t>Должность</t>
  </si>
  <si>
    <t>Дата</t>
  </si>
  <si>
    <t>Контактный телефон исполнителя 8 (      )</t>
  </si>
  <si>
    <t>в т.ч. потребность в котором подтверждена</t>
  </si>
  <si>
    <t>объем собственных средств молодых семей</t>
  </si>
  <si>
    <t>объем  средств кредитных организаций других организаций, предоставляющих кредиты и займы</t>
  </si>
  <si>
    <t>объем дополнительных средств иных организаций, участвующих в подпрограмме</t>
  </si>
  <si>
    <t>средства материнского капитала</t>
  </si>
  <si>
    <t>Объем дополнительных внебюджетных финансовых средств</t>
  </si>
  <si>
    <t xml:space="preserve">всего по внебюджетным источникам, в том числе  </t>
  </si>
  <si>
    <t>единиц</t>
  </si>
  <si>
    <t>№ п/п в сводном списке молодых семей - участников подпрограммы, изъявивших желание получить социальную выплату в планируемом году (представленном в составе заявки)</t>
  </si>
  <si>
    <t>№ п/п в списке молодых семей - участников подпрограммы, изъявивших желание получить социальную выплату в планируемом году (сформированный органом местного самоуправления до 1 сентября 2011 г.)</t>
  </si>
  <si>
    <t>всего с учетом остатков 2011 года</t>
  </si>
  <si>
    <t>Остаток на 01.01.2012г*.</t>
  </si>
  <si>
    <t>Восстановлено остатков межбюджетного трансферта 2011 года в 2012 г. в бюджет субъекта Российской Федерации</t>
  </si>
  <si>
    <t xml:space="preserve">Возвращено неподтвержденных остатков 2011 г. в федеральный бюджет в 2012 г. </t>
  </si>
  <si>
    <t>5=3-4</t>
  </si>
  <si>
    <t>сумма</t>
  </si>
  <si>
    <t>причины восстановления</t>
  </si>
  <si>
    <t>наличие потребности в использовании</t>
  </si>
  <si>
    <t>Кассовый расход бюджетов муниципальных образований в 2012 году</t>
  </si>
  <si>
    <t>Получено из федерального бюджета в 2012 году</t>
  </si>
  <si>
    <t>в т.ч. остатки 2011 г., а также восстановленные остатки 2011 г. (потребность в которых подтверждена)</t>
  </si>
  <si>
    <t xml:space="preserve">Возвращено восстановленных остатков 2011 г. в федеральный бюджет в 2012 году </t>
  </si>
  <si>
    <t>13=4+6-9+10-11</t>
  </si>
  <si>
    <t>* в соответствии с отчетностью, представленной на 01.01.2012 г.</t>
  </si>
  <si>
    <t>без использования ипотечного кредита</t>
  </si>
  <si>
    <t>* В случае соответствия данных графе в соответствующей ячейке ставится знак "1" для каждой молодой семьи, улучшившей жилищные условия указанным способом.</t>
  </si>
  <si>
    <t xml:space="preserve">Произведено расходов из бюджета субъекта Российской Федерации </t>
  </si>
  <si>
    <t xml:space="preserve">Произведено расходов из бюджетов муниципальных образований </t>
  </si>
  <si>
    <t xml:space="preserve">Выдано свидетельств молодым семьям </t>
  </si>
  <si>
    <t xml:space="preserve">Количество молодых семей, реализовавших свидетельство </t>
  </si>
  <si>
    <t xml:space="preserve">Получено средств федерального бюджета в бюджет субъекта Российской Федерации </t>
  </si>
  <si>
    <t xml:space="preserve">Общий объем оплаченных социальных выплат </t>
  </si>
  <si>
    <t>6=7+8+9</t>
  </si>
  <si>
    <t>10=11+12+13</t>
  </si>
  <si>
    <t>% выполнения целевого показателя  результативности</t>
  </si>
  <si>
    <t>* Указывается количество молодых семей, улучшивших жилищные условия указанным способом</t>
  </si>
  <si>
    <t>Способ улучшения жилищных условий*</t>
  </si>
  <si>
    <t>5=6+7+8+9</t>
  </si>
  <si>
    <t>% от общего количества</t>
  </si>
  <si>
    <t>раздел, подраздел</t>
  </si>
  <si>
    <t>в т.ч. за счет остатков 2011 г.,
а также восстановленных остатков 2011 г. (потребность в которых подтверждена)</t>
  </si>
  <si>
    <t>к соглашению от __ №___</t>
  </si>
  <si>
    <t>Примечание*:</t>
  </si>
  <si>
    <t>*  В случае, если размер социальной выплаты составляет более 35 %, в Примечании указывается источник финансирования</t>
  </si>
  <si>
    <t>________________</t>
  </si>
  <si>
    <t>№ в списке молодых семей-претендентов на получение социальных выплат в 2012 году</t>
  </si>
  <si>
    <t>Реквизиты принятия решения об исключении  из списка молодых семей-претендентов на получение социальных выплат в 2012 году</t>
  </si>
  <si>
    <t>15=13х14</t>
  </si>
  <si>
    <t>Присвоенный № в списке молодых семей-претендентов на получение социальных выплат в 2012 году</t>
  </si>
  <si>
    <t>Запланировано  за счет средств федерального бюджета, бюджета субъекта Российской Федерации и бюджетов муниципальных образований</t>
  </si>
  <si>
    <t>к соглашению от__ № __</t>
  </si>
  <si>
    <t xml:space="preserve">                          М.П.</t>
  </si>
  <si>
    <t>4=3/2х100%</t>
  </si>
  <si>
    <t>2=1/0,35х0,65</t>
  </si>
  <si>
    <t>16=15/14х100%</t>
  </si>
  <si>
    <t>19=18/17х100%</t>
  </si>
  <si>
    <t>23=21/20х100%</t>
  </si>
  <si>
    <t>СПИСОК
 молодых семей-претендентов на получение социальных выплат в _____ году</t>
  </si>
  <si>
    <t xml:space="preserve">О Т Ч Е Т
              об использовании средств федерального бюджета,   бюджета субъекта Российской Федерации и местных бюджетов,  выделенных на предоставление социальных выплат молодым семьям   в рамках реализации подпрограммы "Обеспечение жильем молоды семей" федеральной целевой программы "Жилище"
             на 2011 - 2015 годы, региональных и муниципальных программ по обеспечению жильем молодых семей (нарастающим итогом), 
а также о достижении  значений показателей результативности использования субсидий
</t>
  </si>
  <si>
    <t>Приложение № 2.1</t>
  </si>
  <si>
    <t>________________________</t>
  </si>
  <si>
    <t>(наименование муниципального образования)</t>
  </si>
  <si>
    <t xml:space="preserve">№ п/п в сводном списке молодых семей - участников подпрограммы, изъявивших желание получить социальную выплату в 2012 году (представленном в составе заявки)                          </t>
  </si>
  <si>
    <t xml:space="preserve">№ п/п в сводном списке молодых семей - участников подпрограммы, изъявивших желание получить социальную выплату в 2012 году (представленномм в составе заявки)        </t>
  </si>
  <si>
    <t>Глава муниципального образования Карачаево-Черкесской Республики</t>
  </si>
  <si>
    <t>Глава муниципального образования Карачаево-Черкесской Республики
_______________________________</t>
  </si>
  <si>
    <t>(Ф.И.О.)</t>
  </si>
  <si>
    <t>Урупский муниципальный район</t>
  </si>
  <si>
    <t>Финансовое управление администрации Урупского муниципального района</t>
  </si>
  <si>
    <t>357 202 02008 05 0000151</t>
  </si>
  <si>
    <t xml:space="preserve">Глава администрации Урупского муниципального района </t>
  </si>
  <si>
    <t xml:space="preserve">Начальник финансового управления администрации  Урупского муниципального района </t>
  </si>
  <si>
    <t>____________________ Лугинин Д.Ю.</t>
  </si>
  <si>
    <t>____________________Шутов  А.П.</t>
  </si>
  <si>
    <t>_________________ Лугинин Д.Ю.</t>
  </si>
  <si>
    <t>СВЕДЕНИЯ
о привлеченных внебюджетных источниках финансирования мероприятий подпрограммы «Обеспечение  жильем молодых семей» федеральной целевой программы «Жилище» на 2011 - 2015 годы» (с начала года нарастающим итогом)                                                                                                                      Урупский муниципальный район</t>
  </si>
  <si>
    <t>СВЕДЕНИЯ
об использовании субсидии из федерального бюджета, предоставленной в 2012 году на выполнение мероприятий Программы в 20__году (с начала года нарастающим итогом)                                                     Урупский муниципальный район</t>
  </si>
  <si>
    <t>СВЕДЕНИЯ
        о расходовании средств федерального бюджета, предоставленных на реализацию подпрограммы "Обеспечение жильем молодых семей" федеральной целевой программы "Жилище" на 2011 - 2015 годы
                         в  __2012__ году (с начала года нарастающим итогом)                                                                                                                                                                                                                                                                                                            Урупский муниципальный район</t>
  </si>
  <si>
    <t>Куршев Казбек Александрович</t>
  </si>
  <si>
    <t>супруг</t>
  </si>
  <si>
    <t>супруга</t>
  </si>
  <si>
    <t>дочь</t>
  </si>
  <si>
    <t>сын</t>
  </si>
  <si>
    <t>Куршева Алена Петровна</t>
  </si>
  <si>
    <t>Куршева Карина Казбековна</t>
  </si>
  <si>
    <t>Куршев Кемран Казбекович</t>
  </si>
  <si>
    <t>Куршев Каймат Казбекович</t>
  </si>
  <si>
    <t>9100  026352</t>
  </si>
  <si>
    <t>9101  087166</t>
  </si>
  <si>
    <t>I-ЯЗ  516459</t>
  </si>
  <si>
    <t>I-ЯЗ  552222</t>
  </si>
  <si>
    <t>I-ЯЗ   602093</t>
  </si>
  <si>
    <t>Урупским РОВД  12.01.2001</t>
  </si>
  <si>
    <t>Черкесским ГУВД 14.11.2001</t>
  </si>
  <si>
    <t>Урупским СМО 06.06.2002</t>
  </si>
  <si>
    <t>Урупским СМО  30.01.2006</t>
  </si>
  <si>
    <t>Урупским СМО  20.12.2010</t>
  </si>
  <si>
    <t>I –ЯЗ 505369</t>
  </si>
  <si>
    <t>Урупским СМО 18.08.2001</t>
  </si>
  <si>
    <t>0000858</t>
  </si>
  <si>
    <t>0000923</t>
  </si>
  <si>
    <t>0000918</t>
  </si>
  <si>
    <t>0000915</t>
  </si>
  <si>
    <t>0000893</t>
  </si>
  <si>
    <t>0000922</t>
  </si>
  <si>
    <t>0000920</t>
  </si>
  <si>
    <t>0000859</t>
  </si>
  <si>
    <t>0000916</t>
  </si>
  <si>
    <t>0000919</t>
  </si>
  <si>
    <t>0000860</t>
  </si>
  <si>
    <t>0000921</t>
  </si>
  <si>
    <t>0000924</t>
  </si>
  <si>
    <t>0000861</t>
  </si>
  <si>
    <t>Брязгин  Александр  Владимирович</t>
  </si>
  <si>
    <t xml:space="preserve">Брязгина  Наталья Александровна </t>
  </si>
  <si>
    <t>Брязгина Диана Александровна</t>
  </si>
  <si>
    <t>9101  100101</t>
  </si>
  <si>
    <t>Урупским РОВД  08.12.2001</t>
  </si>
  <si>
    <t>07,05 663104</t>
  </si>
  <si>
    <t>УВД г. Невиномысска Ставропольского края 11.11.2005</t>
  </si>
  <si>
    <t>I-ЯЗ 543061</t>
  </si>
  <si>
    <t>Урупским СМО   27.05.2007</t>
  </si>
  <si>
    <t xml:space="preserve">Чемеригина Наталья Николаевна </t>
  </si>
  <si>
    <t>Чемеригина Станислава Андреевна</t>
  </si>
  <si>
    <t>мать</t>
  </si>
  <si>
    <t>Черкесским УВД 22.04.2003</t>
  </si>
  <si>
    <t>9105  406434</t>
  </si>
  <si>
    <t>I-ДН 664367</t>
  </si>
  <si>
    <t>Отделом ЗАГС Управления ЗАГС Ставрополького края по г. Невиномысску 08.10.2005</t>
  </si>
  <si>
    <t>Абайханова Альбина Ансаровна</t>
  </si>
  <si>
    <t>Чотчаева Алина Муратовна</t>
  </si>
  <si>
    <t xml:space="preserve">  9103  261600</t>
  </si>
  <si>
    <t>Урупским РОВД КЧР 01.06.2006</t>
  </si>
  <si>
    <t>I-ЯЗ  № 602123</t>
  </si>
  <si>
    <t>9105   406434</t>
  </si>
  <si>
    <t>отдел ЗАГС Урупского муниципального района 28.05. 2010</t>
  </si>
  <si>
    <t>Таранов Роман Григорьевич</t>
  </si>
  <si>
    <t>Таранова Людмила Ивановна</t>
  </si>
  <si>
    <t>Таранова Милослава Романовна</t>
  </si>
  <si>
    <t>Таранова Марьяна Романовна</t>
  </si>
  <si>
    <t>9102  160580</t>
  </si>
  <si>
    <t>Урупским РОВД 15.08.2002</t>
  </si>
  <si>
    <t>9105  407098</t>
  </si>
  <si>
    <t>Урупским РОВД  КЧР  25.10.2005</t>
  </si>
  <si>
    <t>I-ЯЗ  533616</t>
  </si>
  <si>
    <t xml:space="preserve">Урупским райЗАГС </t>
  </si>
  <si>
    <t>Урупским РОВД КЧР 20.08.2010</t>
  </si>
  <si>
    <t>28.07.2006 № 177</t>
  </si>
  <si>
    <t>Дмитриченко Елена Вячеславовна</t>
  </si>
  <si>
    <t>Дмитриченко Ярослав Сергеевич</t>
  </si>
  <si>
    <t>I-ЯЗ  623231</t>
  </si>
  <si>
    <t>9105  444952</t>
  </si>
  <si>
    <t>Урупским РОВД КЧР 16.08.2006</t>
  </si>
  <si>
    <t>1-ЯЗ 564103</t>
  </si>
  <si>
    <t>Отделом ЗАГС администрации Урупского муниципального  района 17.10.2006</t>
  </si>
  <si>
    <t>Синяев  Евгений Александрович</t>
  </si>
  <si>
    <t>Синяева Лилия Александрова</t>
  </si>
  <si>
    <t>Синяева  Марина Евгеньевна</t>
  </si>
  <si>
    <t>Синяев  Владислав Евгеневич</t>
  </si>
  <si>
    <t>91 03 347585</t>
  </si>
  <si>
    <t>Урупским РОВД 21.10.2003</t>
  </si>
  <si>
    <t>03 05 873813</t>
  </si>
  <si>
    <t>I -ЯЗ  552182</t>
  </si>
  <si>
    <t>Медногорским СМО</t>
  </si>
  <si>
    <t>I -ЯЗ  602087</t>
  </si>
  <si>
    <t>ТП ОФМС РФ по КЧР В Урупском районе</t>
  </si>
  <si>
    <t>I -ЯЗ 519218</t>
  </si>
  <si>
    <t xml:space="preserve">Медногорским ПМО Урупского  района КЧР
27.04.2005
</t>
  </si>
  <si>
    <t>Ахдаов Мурат Мудалифович</t>
  </si>
  <si>
    <t>Ахдаов Адам Муратович</t>
  </si>
  <si>
    <t>Ахдаова Зурида Муратовна</t>
  </si>
  <si>
    <t>Ахдаов Алихан Муратович</t>
  </si>
  <si>
    <t>Ахдаова Рада  Хусеевна</t>
  </si>
  <si>
    <t>91 03  369704</t>
  </si>
  <si>
    <t>91 05  427847</t>
  </si>
  <si>
    <t>Урупским РОВД 27.07.2006</t>
  </si>
  <si>
    <t>I-ЯЗ  564201</t>
  </si>
  <si>
    <t>I-ЯЗ   564926</t>
  </si>
  <si>
    <t>Отделом ЗАГС АУМР 09.02.2007</t>
  </si>
  <si>
    <t>Урупским РОВД 21.04.2004</t>
  </si>
  <si>
    <t>Отделом ЗАГС АУМР 09.02.2009</t>
  </si>
  <si>
    <t>Отделом ЗАГС АУМР 09.02.2010</t>
  </si>
  <si>
    <t xml:space="preserve">1ЯЗ №          525083 </t>
  </si>
  <si>
    <t>отдел ЗАГС Урупской ТРГА  КЧР  27.07. 2006</t>
  </si>
  <si>
    <t>0000917</t>
  </si>
  <si>
    <t>Сидорчукова Надежда Васильевна</t>
  </si>
  <si>
    <t>Сидорчуков Алексей Алексеевич</t>
  </si>
  <si>
    <t>Сидорчукова Софья Алексеевна</t>
  </si>
  <si>
    <t>9105  445349</t>
  </si>
  <si>
    <t>Урупским РОВД КЧР 17.11.2006</t>
  </si>
  <si>
    <t>9105  427760</t>
  </si>
  <si>
    <t>Урупским РОВД КЧР  06.07.2006</t>
  </si>
  <si>
    <t>отдел ЗАГС администрации Урупского МР  КЧР 02.05. 2007</t>
  </si>
  <si>
    <t>отдел ЗАГС Урупской ТРГА  КЧР  22.07. 2006</t>
  </si>
  <si>
    <t xml:space="preserve">1ЯЗ   
№ 564313  
</t>
  </si>
  <si>
    <t xml:space="preserve">1ЯЗ   № 525080  </t>
  </si>
  <si>
    <t>Данилов Дмитрий Васильевич</t>
  </si>
  <si>
    <t>Данилова Елена Николаевна</t>
  </si>
  <si>
    <t>Данилова Алиса Дмитриевна</t>
  </si>
  <si>
    <t>91 02  176504</t>
  </si>
  <si>
    <t>Урупским РОВД КЧР от 09.07.2002 г</t>
  </si>
  <si>
    <t>07 04  367285</t>
  </si>
  <si>
    <t xml:space="preserve">ОВД Промышленного района г. Ставрополя 27.02.2007 </t>
  </si>
  <si>
    <t>II-ДН  638511</t>
  </si>
  <si>
    <t xml:space="preserve">отделом ЗАГС  по Ленинскому району г. Ставрополя 03.08.2010 </t>
  </si>
  <si>
    <t>I – ДН 701786</t>
  </si>
  <si>
    <t>отделом ЗАГС Управления ЗАГС Ставропольского края по городу Ставрополю 27.01.2007</t>
  </si>
  <si>
    <t>Бытдаев Мурат Курманбиевич</t>
  </si>
  <si>
    <t>Бытдаева Раиса Ниязбиевна</t>
  </si>
  <si>
    <t>Бытдаева Алана Муратовна</t>
  </si>
  <si>
    <t>Бытдаева Бэла Муратовна</t>
  </si>
  <si>
    <t>Урупским РОВД КЧР 15.03.2003</t>
  </si>
  <si>
    <t>9106  464481</t>
  </si>
  <si>
    <t>Урупским РОВД КЧР 21.02.2007</t>
  </si>
  <si>
    <t>отдел ЗАГС Управления записи актов гражданского состояния  КЧР  по Урупскому МР   08. 04.2008</t>
  </si>
  <si>
    <t>9102  243319</t>
  </si>
  <si>
    <t xml:space="preserve">1-ЯЗ  
№ 578562
</t>
  </si>
  <si>
    <t>1-ЯЗ № 588722</t>
  </si>
  <si>
    <t>отдел ЗАГС Управления записи актов гражданского состояния  КЧР  по Урупскому МР    29. 05.2009</t>
  </si>
  <si>
    <t>отдел ЗАГС администрации Урупс-кого МР КЧР  05.02. 2007</t>
  </si>
  <si>
    <t>Шунгаров  Шамиль Касымович</t>
  </si>
  <si>
    <t>Шунгарова Зухра Халитовна</t>
  </si>
  <si>
    <t xml:space="preserve">Шунгаров Мунир Шамилевич </t>
  </si>
  <si>
    <t>Шунгарова Алана Шамильевна</t>
  </si>
  <si>
    <t>Шунгаров Артур Шамильевич</t>
  </si>
  <si>
    <t xml:space="preserve">9103  369432 </t>
  </si>
  <si>
    <t>Урупским РОВД КЧР  17.02.2004</t>
  </si>
  <si>
    <t>9106  449737</t>
  </si>
  <si>
    <t>Усть-Джегутинским РОВД КЧР   17.08.2006</t>
  </si>
  <si>
    <t>1-ЯЗ  № 588906</t>
  </si>
  <si>
    <t>1-ЯЗ  № 610722</t>
  </si>
  <si>
    <t>Джегутинскоим СП  Усть-Джегутинскго МР  КЧР   13.11.2006</t>
  </si>
  <si>
    <t>отдел ом ЗАГС Управ ления записи актов гражданского состояния  КЧР по Урупскому МР    22. 09.2009</t>
  </si>
  <si>
    <t>отдел ЗАГС Управления записи актов гражданского состояния  КЧР по Урупскому МР  01. 02.2011</t>
  </si>
  <si>
    <t>1ЯЗ №53896</t>
  </si>
  <si>
    <t>отдел ЗАГС Урупской ТРГА  КЧР 29.01. 2008</t>
  </si>
  <si>
    <t>Кондратов Алексей Алексеевич</t>
  </si>
  <si>
    <t>Кондратова Юлия Александровна</t>
  </si>
  <si>
    <t>Кондратов Владлен Алексеевич</t>
  </si>
  <si>
    <t>Кондратов Дамиан Алексеевич</t>
  </si>
  <si>
    <t>9102  214029</t>
  </si>
  <si>
    <t>Урупским РОВД КЧР  26.11.2002</t>
  </si>
  <si>
    <t>9101  100627</t>
  </si>
  <si>
    <t>Урупским РОВД КЧР  10.01.2002</t>
  </si>
  <si>
    <t xml:space="preserve">1ЯЗ   № 516434 </t>
  </si>
  <si>
    <t>отдел ЗАГС  ст. Преградная, Урупского   р-на  16.04. 2002</t>
  </si>
  <si>
    <t xml:space="preserve">1ЯЗ   № 616710 </t>
  </si>
  <si>
    <t>отдел ЗАГС Управления записи актов гражданского состояния  КЧР по Урупскому МР    05. 03.2011</t>
  </si>
  <si>
    <t xml:space="preserve">1ЯЗ </t>
  </si>
  <si>
    <t>отдел ЗАГС  ст. Преградная, Урупс-кого   р-на 29.09. 2001</t>
  </si>
  <si>
    <t>Беляков Игорь Владимирович</t>
  </si>
  <si>
    <t xml:space="preserve">Белякова Галина Александровна </t>
  </si>
  <si>
    <t xml:space="preserve">Беляков Дмитрий Игоревич </t>
  </si>
  <si>
    <t>Беляков Сергей Игоревич</t>
  </si>
  <si>
    <t>ПВС УВД г. Новочеркасска Ростовской обл.  25.06.2002 г.</t>
  </si>
  <si>
    <t>Вторым отделом милиции УВД г. Шахты 23.03.2004 г.</t>
  </si>
  <si>
    <t>Дворцом торжественных обрядов г. Шахты 26.11 2002 г.</t>
  </si>
  <si>
    <t>6002   849254</t>
  </si>
  <si>
    <t>6004   906026</t>
  </si>
  <si>
    <t>I -АН   681168</t>
  </si>
  <si>
    <t>I -АН   681167</t>
  </si>
  <si>
    <t>I – АН 575170</t>
  </si>
  <si>
    <t>Дворцом торжественных обрядов г. Новочеркасска, Ростовской области 22.06.2002</t>
  </si>
  <si>
    <t>Ежов Денис  Алексеевич</t>
  </si>
  <si>
    <t xml:space="preserve"> Ежова Светлана Владимировна</t>
  </si>
  <si>
    <t xml:space="preserve"> Ежов Ян Денисович</t>
  </si>
  <si>
    <t>Ежова Злата Денисовна</t>
  </si>
  <si>
    <t>Урупским РОВД КЧР  15.06.2001</t>
  </si>
  <si>
    <t>9102  235544</t>
  </si>
  <si>
    <t>Урупским РОВД КЧР  10.02.2003</t>
  </si>
  <si>
    <t>1-ЯЗ   539113</t>
  </si>
  <si>
    <t>Медногорское ПМО УР КЧР   17.01.2005</t>
  </si>
  <si>
    <t>1-ЯЗ   586584</t>
  </si>
  <si>
    <t>Медногорское ГП УМР КЧР   01.04.2009</t>
  </si>
  <si>
    <t>9100    048776</t>
  </si>
  <si>
    <t>28.07.2006 №188</t>
  </si>
  <si>
    <t>28.07.2006 №14</t>
  </si>
  <si>
    <t>22.08.2006 №203</t>
  </si>
  <si>
    <t>27.09.2006 №239</t>
  </si>
  <si>
    <t>27.09.2006 №188</t>
  </si>
  <si>
    <t>27.09.2006 №14</t>
  </si>
  <si>
    <t>22.02.2006  №26</t>
  </si>
  <si>
    <t>29.12.2006 №7</t>
  </si>
  <si>
    <t>08.02.2007 №19</t>
  </si>
  <si>
    <t xml:space="preserve">1ЯЗ 508873  </t>
  </si>
  <si>
    <t xml:space="preserve">1ЯЗ 578562 </t>
  </si>
  <si>
    <t>_________________________     А.П. Шутов</t>
  </si>
  <si>
    <t>Витович Е.А.</t>
  </si>
  <si>
    <t>Контактный телефон исполнителя 8 ( 87876-6-12-71    )</t>
  </si>
  <si>
    <t>зам. начальника отдела</t>
  </si>
  <si>
    <t>по состоянию на 1 января  2013 года</t>
  </si>
  <si>
    <t>за IV квартал 2012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</si>
</sst>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"/>
    <numFmt numFmtId="171" formatCode="#,##0.0"/>
    <numFmt numFmtId="172" formatCode="0.0"/>
    <numFmt numFmtId="173" formatCode="000000"/>
    <numFmt numFmtId="174" formatCode="0000"/>
    <numFmt numFmtId="175" formatCode="[&lt;=9999999]###\-####;\(###\)\ ###\-####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0.0%"/>
    <numFmt numFmtId="182" formatCode="0.000%"/>
    <numFmt numFmtId="183" formatCode="0.0000"/>
    <numFmt numFmtId="184" formatCode="_-* #,##0.000_р_._-;\-* #,##0.000_р_._-;_-* &quot;-&quot;???_р_._-;_-@_-"/>
    <numFmt numFmtId="185" formatCode="dd&quot;.&quot;mm&quot;.&quot;yyyy"/>
    <numFmt numFmtId="186" formatCode="0.00000"/>
    <numFmt numFmtId="187" formatCode="_-* #,##0.000_р_._-;\-* #,##0.000_р_._-;_-* &quot;-&quot;??_р_._-;_-@_-"/>
    <numFmt numFmtId="188" formatCode="0.0000%"/>
    <numFmt numFmtId="189" formatCode="_-* #,##0.0_р_._-;\-* #,##0.0_р_._-;_-* &quot;-&quot;?_р_._-;_-@_-"/>
    <numFmt numFmtId="190" formatCode="#,##0.00_ ;[Red]\-#,##0.00\ "/>
    <numFmt numFmtId="191" formatCode="0.00;[Red]0.00"/>
    <numFmt numFmtId="192" formatCode="#,##0.0;[Red]#,##0.0"/>
    <numFmt numFmtId="193" formatCode="#,##0.0_ ;[Red]\-#,##0.0\ "/>
    <numFmt numFmtId="194" formatCode="#,##0.0_ ;\-#,##0.0\ "/>
    <numFmt numFmtId="195" formatCode="mmm/yyyy"/>
  </numFmts>
  <fonts count="62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right" vertical="center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81" fontId="7" fillId="0" borderId="0" xfId="58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0" fontId="17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4" fontId="3" fillId="0" borderId="0" xfId="0" applyNumberFormat="1" applyFont="1" applyFill="1" applyAlignment="1">
      <alignment horizontal="centerContinuous" vertical="center"/>
    </xf>
    <xf numFmtId="44" fontId="8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44" fontId="0" fillId="0" borderId="0" xfId="0" applyNumberFormat="1" applyFont="1" applyFill="1" applyAlignment="1">
      <alignment horizontal="centerContinuous" vertical="center"/>
    </xf>
    <xf numFmtId="0" fontId="9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3" fillId="32" borderId="0" xfId="0" applyFont="1" applyFill="1" applyAlignment="1">
      <alignment horizontal="right" vertical="center"/>
    </xf>
    <xf numFmtId="0" fontId="0" fillId="0" borderId="10" xfId="0" applyBorder="1" applyAlignment="1">
      <alignment vertical="top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Alignment="1">
      <alignment vertical="center"/>
    </xf>
    <xf numFmtId="0" fontId="15" fillId="0" borderId="0" xfId="0" applyFont="1" applyFill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4" fontId="7" fillId="0" borderId="17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10" fillId="0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0" fillId="0" borderId="0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7" fillId="0" borderId="10" xfId="0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2" borderId="0" xfId="0" applyFont="1" applyFill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26" fillId="0" borderId="0" xfId="0" applyFont="1" applyFill="1" applyAlignment="1">
      <alignment horizontal="center" vertical="center" wrapText="1"/>
    </xf>
    <xf numFmtId="0" fontId="25" fillId="32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7" fillId="32" borderId="22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 vertical="top" wrapText="1"/>
    </xf>
    <xf numFmtId="0" fontId="7" fillId="32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tabSelected="1" view="pageBreakPreview" zoomScale="130" zoomScaleSheetLayoutView="130" zoomScalePageLayoutView="0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23.875" style="0" customWidth="1"/>
    <col min="3" max="3" width="22.375" style="0" customWidth="1"/>
    <col min="4" max="4" width="14.125" style="0" customWidth="1"/>
    <col min="5" max="5" width="10.625" style="0" customWidth="1"/>
    <col min="6" max="6" width="10.25390625" style="0" customWidth="1"/>
    <col min="7" max="7" width="8.625" style="0" customWidth="1"/>
    <col min="8" max="8" width="10.25390625" style="0" customWidth="1"/>
    <col min="9" max="9" width="12.00390625" style="0" customWidth="1"/>
    <col min="10" max="10" width="7.375" style="0" customWidth="1"/>
    <col min="11" max="11" width="9.875" style="0" customWidth="1"/>
    <col min="13" max="13" width="14.125" style="0" customWidth="1"/>
    <col min="14" max="14" width="8.625" style="0" customWidth="1"/>
    <col min="16" max="16" width="14.125" style="0" customWidth="1"/>
    <col min="20" max="20" width="11.25390625" style="0" customWidth="1"/>
    <col min="27" max="27" width="8.25390625" style="0" customWidth="1"/>
    <col min="29" max="29" width="8.00390625" style="0" customWidth="1"/>
  </cols>
  <sheetData>
    <row r="1" spans="14:16" ht="15.75" customHeight="1">
      <c r="N1" s="161" t="s">
        <v>26</v>
      </c>
      <c r="O1" s="161"/>
      <c r="P1" s="161"/>
    </row>
    <row r="2" spans="14:16" ht="21.75" customHeight="1">
      <c r="N2" s="161" t="s">
        <v>136</v>
      </c>
      <c r="O2" s="161"/>
      <c r="P2" s="161"/>
    </row>
    <row r="4" spans="14:16" ht="12.75">
      <c r="N4" s="162" t="s">
        <v>40</v>
      </c>
      <c r="O4" s="162"/>
      <c r="P4" s="162"/>
    </row>
    <row r="5" spans="14:16" ht="63" customHeight="1">
      <c r="N5" s="159" t="s">
        <v>160</v>
      </c>
      <c r="O5" s="159"/>
      <c r="P5" s="159"/>
    </row>
    <row r="6" spans="14:16" ht="12.75">
      <c r="N6" s="159" t="s">
        <v>161</v>
      </c>
      <c r="O6" s="159"/>
      <c r="P6" s="159"/>
    </row>
    <row r="7" spans="14:16" ht="12.75" customHeight="1">
      <c r="N7" s="159" t="s">
        <v>43</v>
      </c>
      <c r="O7" s="159"/>
      <c r="P7" s="159"/>
    </row>
    <row r="8" spans="14:16" ht="12.75">
      <c r="N8" s="163" t="s">
        <v>44</v>
      </c>
      <c r="O8" s="163"/>
      <c r="P8" s="163"/>
    </row>
    <row r="9" spans="14:16" ht="12.75">
      <c r="N9" s="164" t="s">
        <v>65</v>
      </c>
      <c r="O9" s="164"/>
      <c r="P9" s="164"/>
    </row>
    <row r="10" spans="1:16" ht="33" customHeight="1">
      <c r="A10" s="60" t="s">
        <v>152</v>
      </c>
      <c r="B10" s="60"/>
      <c r="C10" s="60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53"/>
      <c r="P10" s="53"/>
    </row>
    <row r="11" spans="1:16" ht="15.75">
      <c r="A11" s="62"/>
      <c r="B11" s="62"/>
      <c r="D11" s="160" t="s">
        <v>156</v>
      </c>
      <c r="E11" s="160"/>
      <c r="F11" s="160"/>
      <c r="G11" s="160"/>
      <c r="H11" s="160"/>
      <c r="I11" s="160"/>
      <c r="J11" s="160"/>
      <c r="K11" s="160"/>
      <c r="L11" s="160"/>
      <c r="M11" s="63"/>
      <c r="N11" s="63"/>
      <c r="O11" s="53"/>
      <c r="P11" s="53"/>
    </row>
    <row r="12" spans="1:16" ht="15.75">
      <c r="A12" s="51"/>
      <c r="B12" s="51"/>
      <c r="C12" s="51"/>
      <c r="D12" s="51"/>
      <c r="E12" s="52"/>
      <c r="G12" s="52"/>
      <c r="H12" s="52"/>
      <c r="I12" s="52"/>
      <c r="J12" s="52"/>
      <c r="K12" s="52"/>
      <c r="L12" s="52"/>
      <c r="M12" s="52"/>
      <c r="N12" s="52"/>
      <c r="O12" s="53"/>
      <c r="P12" s="53"/>
    </row>
    <row r="13" spans="1:16" ht="66" customHeight="1">
      <c r="A13" s="170" t="s">
        <v>19</v>
      </c>
      <c r="B13" s="168" t="s">
        <v>104</v>
      </c>
      <c r="C13" s="168" t="s">
        <v>158</v>
      </c>
      <c r="D13" s="168" t="s">
        <v>41</v>
      </c>
      <c r="E13" s="168" t="s">
        <v>56</v>
      </c>
      <c r="F13" s="168"/>
      <c r="G13" s="168"/>
      <c r="H13" s="168"/>
      <c r="I13" s="168"/>
      <c r="J13" s="168"/>
      <c r="K13" s="168"/>
      <c r="L13" s="168" t="s">
        <v>23</v>
      </c>
      <c r="M13" s="169"/>
      <c r="N13" s="169"/>
      <c r="O13" s="168" t="s">
        <v>48</v>
      </c>
      <c r="P13" s="168"/>
    </row>
    <row r="14" spans="1:16" ht="110.25" customHeight="1">
      <c r="A14" s="170"/>
      <c r="B14" s="172"/>
      <c r="C14" s="172"/>
      <c r="D14" s="172"/>
      <c r="E14" s="168" t="s">
        <v>30</v>
      </c>
      <c r="F14" s="168" t="s">
        <v>31</v>
      </c>
      <c r="G14" s="168" t="s">
        <v>22</v>
      </c>
      <c r="H14" s="168" t="s">
        <v>89</v>
      </c>
      <c r="I14" s="168"/>
      <c r="J14" s="168" t="s">
        <v>47</v>
      </c>
      <c r="K14" s="168"/>
      <c r="L14" s="168" t="s">
        <v>45</v>
      </c>
      <c r="M14" s="168" t="s">
        <v>24</v>
      </c>
      <c r="N14" s="168" t="s">
        <v>76</v>
      </c>
      <c r="O14" s="168"/>
      <c r="P14" s="168"/>
    </row>
    <row r="15" spans="1:16" ht="41.25" customHeight="1">
      <c r="A15" s="171"/>
      <c r="B15" s="172"/>
      <c r="C15" s="172"/>
      <c r="D15" s="172"/>
      <c r="E15" s="169"/>
      <c r="F15" s="172"/>
      <c r="G15" s="169"/>
      <c r="H15" s="35" t="s">
        <v>20</v>
      </c>
      <c r="I15" s="35" t="s">
        <v>21</v>
      </c>
      <c r="J15" s="35" t="s">
        <v>20</v>
      </c>
      <c r="K15" s="35" t="s">
        <v>29</v>
      </c>
      <c r="L15" s="169"/>
      <c r="M15" s="169"/>
      <c r="N15" s="169"/>
      <c r="O15" s="35" t="s">
        <v>8</v>
      </c>
      <c r="P15" s="35" t="s">
        <v>60</v>
      </c>
    </row>
    <row r="16" spans="1:16" ht="12.75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 t="s">
        <v>64</v>
      </c>
      <c r="O16" s="26">
        <v>15</v>
      </c>
      <c r="P16" s="26" t="s">
        <v>149</v>
      </c>
    </row>
    <row r="17" spans="1:16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19"/>
      <c r="P17" s="119"/>
    </row>
    <row r="18" spans="1:16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19"/>
      <c r="P18" s="119"/>
    </row>
    <row r="19" spans="1:16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20"/>
      <c r="N19" s="120"/>
      <c r="O19" s="57"/>
      <c r="P19" s="57"/>
    </row>
    <row r="20" spans="1:16" ht="18.75" customHeight="1">
      <c r="A20" s="165" t="s">
        <v>32</v>
      </c>
      <c r="B20" s="166"/>
      <c r="C20" s="166"/>
      <c r="D20" s="167"/>
      <c r="E20" s="166"/>
      <c r="F20" s="166"/>
      <c r="G20" s="166"/>
      <c r="H20" s="166"/>
      <c r="I20" s="166"/>
      <c r="J20" s="166"/>
      <c r="K20" s="166"/>
      <c r="L20" s="166"/>
      <c r="M20" s="166"/>
      <c r="N20" s="120"/>
      <c r="O20" s="120"/>
      <c r="P20" s="120"/>
    </row>
    <row r="21" spans="1:20" ht="12.75" customHeight="1">
      <c r="A21" s="121" t="s">
        <v>52</v>
      </c>
      <c r="B21" s="121"/>
      <c r="C21" s="122"/>
      <c r="D21" s="5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120"/>
      <c r="P21" s="120" t="s">
        <v>33</v>
      </c>
      <c r="T21" s="27"/>
    </row>
    <row r="22" spans="1:20" ht="12.75" customHeight="1">
      <c r="A22" s="54" t="s">
        <v>53</v>
      </c>
      <c r="B22" s="55"/>
      <c r="C22" s="55"/>
      <c r="D22" s="55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120"/>
      <c r="P22" s="120" t="s">
        <v>33</v>
      </c>
      <c r="T22" s="27"/>
    </row>
    <row r="23" spans="1:16" ht="12.75" customHeight="1">
      <c r="A23" s="54" t="s">
        <v>54</v>
      </c>
      <c r="B23" s="55"/>
      <c r="C23" s="55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120"/>
      <c r="P23" s="120" t="s">
        <v>33</v>
      </c>
    </row>
    <row r="24" spans="1:16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23"/>
      <c r="P24" s="59"/>
    </row>
    <row r="25" spans="1:16" ht="12.75">
      <c r="A25" s="173" t="s">
        <v>137</v>
      </c>
      <c r="B25" s="17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2.75">
      <c r="A26" s="115"/>
      <c r="B26" s="11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s="37" customFormat="1" ht="12.75">
      <c r="A27" s="173" t="s">
        <v>138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</row>
    <row r="28" spans="3:16" s="37" customFormat="1" ht="12.75"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3" s="27" customFormat="1" ht="12.75">
      <c r="A29" s="174" t="s">
        <v>91</v>
      </c>
      <c r="B29" s="174"/>
      <c r="C29" s="174"/>
      <c r="D29" s="174"/>
      <c r="E29" s="174"/>
      <c r="F29" s="15"/>
      <c r="G29" s="15"/>
      <c r="H29" s="15"/>
      <c r="I29" s="15"/>
      <c r="J29" s="15"/>
      <c r="K29" s="15"/>
      <c r="L29" s="15"/>
      <c r="M29" s="15"/>
    </row>
    <row r="30" spans="1:13" s="27" customFormat="1" ht="12.75">
      <c r="A30" s="174" t="s">
        <v>92</v>
      </c>
      <c r="B30" s="174"/>
      <c r="C30" s="174"/>
      <c r="D30" s="174"/>
      <c r="E30" s="174"/>
      <c r="F30" s="15"/>
      <c r="G30" s="15"/>
      <c r="H30" s="15"/>
      <c r="I30" s="15"/>
      <c r="J30" s="15"/>
      <c r="K30" s="15"/>
      <c r="L30" s="15"/>
      <c r="M30" s="15"/>
    </row>
    <row r="31" spans="1:13" s="27" customFormat="1" ht="12.75">
      <c r="A31" s="174" t="s">
        <v>94</v>
      </c>
      <c r="B31" s="174"/>
      <c r="C31" s="174"/>
      <c r="D31" s="174"/>
      <c r="E31" s="174"/>
      <c r="F31" s="15"/>
      <c r="G31" s="10"/>
      <c r="H31" s="15"/>
      <c r="I31" s="15"/>
      <c r="J31" s="15"/>
      <c r="K31" s="15"/>
      <c r="L31" s="15"/>
      <c r="M31" s="15"/>
    </row>
    <row r="32" spans="1:13" s="27" customFormat="1" ht="12.75">
      <c r="A32" s="174" t="s">
        <v>93</v>
      </c>
      <c r="B32" s="174"/>
      <c r="C32" s="174"/>
      <c r="D32" s="174"/>
      <c r="E32" s="174"/>
      <c r="F32" s="15"/>
      <c r="G32" s="15"/>
      <c r="H32" s="15"/>
      <c r="I32" s="15"/>
      <c r="J32" s="15"/>
      <c r="K32" s="15"/>
      <c r="L32" s="15"/>
      <c r="M32" s="15"/>
    </row>
  </sheetData>
  <sheetProtection/>
  <mergeCells count="31">
    <mergeCell ref="A25:B25"/>
    <mergeCell ref="A27:P27"/>
    <mergeCell ref="A31:E31"/>
    <mergeCell ref="A32:E32"/>
    <mergeCell ref="A29:E29"/>
    <mergeCell ref="A30:E30"/>
    <mergeCell ref="O13:P14"/>
    <mergeCell ref="E14:E15"/>
    <mergeCell ref="A13:A15"/>
    <mergeCell ref="B13:B15"/>
    <mergeCell ref="C13:C15"/>
    <mergeCell ref="D13:D15"/>
    <mergeCell ref="F14:F15"/>
    <mergeCell ref="G14:G15"/>
    <mergeCell ref="H14:I14"/>
    <mergeCell ref="J14:K14"/>
    <mergeCell ref="A20:M20"/>
    <mergeCell ref="N14:N15"/>
    <mergeCell ref="E13:K13"/>
    <mergeCell ref="L13:N13"/>
    <mergeCell ref="L14:L15"/>
    <mergeCell ref="M14:M15"/>
    <mergeCell ref="N6:P6"/>
    <mergeCell ref="N7:P7"/>
    <mergeCell ref="D11:L11"/>
    <mergeCell ref="N1:P1"/>
    <mergeCell ref="N2:P2"/>
    <mergeCell ref="N4:P4"/>
    <mergeCell ref="N5:P5"/>
    <mergeCell ref="N8:P8"/>
    <mergeCell ref="N9:P9"/>
  </mergeCells>
  <printOptions horizontalCentered="1" verticalCentered="1"/>
  <pageMargins left="0.7086614173228347" right="0.7086614173228347" top="0.7480314960629921" bottom="0.7480314960629921" header="0" footer="0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82"/>
  <sheetViews>
    <sheetView view="pageBreakPreview" zoomScaleSheetLayoutView="100" zoomScalePageLayoutView="0" workbookViewId="0" topLeftCell="A1">
      <selection activeCell="A8" sqref="A8:Y8"/>
    </sheetView>
  </sheetViews>
  <sheetFormatPr defaultColWidth="9.00390625" defaultRowHeight="12.75"/>
  <cols>
    <col min="1" max="1" width="4.125" style="0" customWidth="1"/>
    <col min="2" max="2" width="12.375" style="0" customWidth="1"/>
    <col min="3" max="3" width="11.25390625" style="0" customWidth="1"/>
    <col min="4" max="4" width="7.875" style="0" customWidth="1"/>
    <col min="5" max="5" width="8.75390625" style="0" customWidth="1"/>
    <col min="6" max="6" width="13.00390625" style="0" customWidth="1"/>
    <col min="7" max="7" width="9.125" style="0" customWidth="1"/>
    <col min="9" max="9" width="9.625" style="0" customWidth="1"/>
    <col min="10" max="10" width="11.125" style="0" customWidth="1"/>
    <col min="11" max="11" width="6.375" style="0" customWidth="1"/>
    <col min="12" max="12" width="10.875" style="0" customWidth="1"/>
    <col min="13" max="13" width="8.375" style="0" customWidth="1"/>
    <col min="14" max="14" width="9.00390625" style="0" customWidth="1"/>
    <col min="16" max="16" width="7.375" style="0" customWidth="1"/>
    <col min="17" max="17" width="12.875" style="0" customWidth="1"/>
    <col min="18" max="18" width="12.625" style="0" customWidth="1"/>
    <col min="19" max="19" width="10.375" style="0" customWidth="1"/>
    <col min="20" max="20" width="9.00390625" style="0" customWidth="1"/>
    <col min="21" max="21" width="9.875" style="0" customWidth="1"/>
    <col min="22" max="22" width="10.25390625" style="0" customWidth="1"/>
    <col min="23" max="23" width="8.875" style="0" customWidth="1"/>
    <col min="24" max="24" width="6.75390625" style="0" customWidth="1"/>
    <col min="25" max="25" width="7.00390625" style="0" customWidth="1"/>
    <col min="26" max="26" width="0.2421875" style="0" customWidth="1"/>
  </cols>
  <sheetData>
    <row r="1" spans="23:25" ht="15.75">
      <c r="W1" s="200" t="s">
        <v>154</v>
      </c>
      <c r="X1" s="200"/>
      <c r="Y1" s="200"/>
    </row>
    <row r="2" spans="10:26" ht="15.75">
      <c r="J2" s="200"/>
      <c r="K2" s="200"/>
      <c r="V2" s="202" t="s">
        <v>145</v>
      </c>
      <c r="W2" s="202"/>
      <c r="X2" s="202"/>
      <c r="Y2" s="202"/>
      <c r="Z2" s="143"/>
    </row>
    <row r="3" spans="1:25" ht="18" customHeight="1">
      <c r="A3" s="185" t="s">
        <v>153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6"/>
      <c r="Y3" s="186"/>
    </row>
    <row r="4" spans="1:25" ht="68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6"/>
    </row>
    <row r="5" spans="1:26" s="156" customFormat="1" ht="15.75" customHeight="1">
      <c r="A5" s="213" t="s">
        <v>162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</row>
    <row r="6" spans="1:25" ht="12.75">
      <c r="A6" s="214" t="s">
        <v>156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</row>
    <row r="7" spans="1:25" ht="15.7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9"/>
      <c r="Y7" s="29"/>
    </row>
    <row r="8" spans="1:25" ht="25.5" customHeight="1">
      <c r="A8" s="215" t="s">
        <v>386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</row>
    <row r="9" spans="1:25" ht="76.5" customHeight="1">
      <c r="A9" s="168" t="s">
        <v>19</v>
      </c>
      <c r="B9" s="196" t="s">
        <v>104</v>
      </c>
      <c r="C9" s="196" t="s">
        <v>157</v>
      </c>
      <c r="D9" s="196" t="s">
        <v>73</v>
      </c>
      <c r="E9" s="196" t="s">
        <v>41</v>
      </c>
      <c r="F9" s="168" t="s">
        <v>56</v>
      </c>
      <c r="G9" s="168"/>
      <c r="H9" s="168"/>
      <c r="I9" s="168"/>
      <c r="J9" s="168"/>
      <c r="K9" s="168"/>
      <c r="L9" s="168"/>
      <c r="M9" s="188" t="s">
        <v>39</v>
      </c>
      <c r="N9" s="189"/>
      <c r="O9" s="188" t="s">
        <v>34</v>
      </c>
      <c r="P9" s="190"/>
      <c r="Q9" s="189"/>
      <c r="R9" s="168" t="s">
        <v>74</v>
      </c>
      <c r="S9" s="187"/>
      <c r="T9" s="207" t="s">
        <v>25</v>
      </c>
      <c r="U9" s="208"/>
      <c r="V9" s="208"/>
      <c r="W9" s="209"/>
      <c r="X9" s="168" t="s">
        <v>75</v>
      </c>
      <c r="Y9" s="195"/>
    </row>
    <row r="10" spans="1:25" ht="117" customHeight="1">
      <c r="A10" s="168"/>
      <c r="B10" s="216"/>
      <c r="C10" s="216"/>
      <c r="D10" s="216"/>
      <c r="E10" s="216"/>
      <c r="F10" s="168" t="s">
        <v>30</v>
      </c>
      <c r="G10" s="196" t="s">
        <v>31</v>
      </c>
      <c r="H10" s="168" t="s">
        <v>22</v>
      </c>
      <c r="I10" s="168" t="s">
        <v>89</v>
      </c>
      <c r="J10" s="168"/>
      <c r="K10" s="188" t="s">
        <v>47</v>
      </c>
      <c r="L10" s="189"/>
      <c r="M10" s="198" t="s">
        <v>37</v>
      </c>
      <c r="N10" s="198" t="s">
        <v>38</v>
      </c>
      <c r="O10" s="168" t="s">
        <v>45</v>
      </c>
      <c r="P10" s="168" t="s">
        <v>24</v>
      </c>
      <c r="Q10" s="168" t="s">
        <v>76</v>
      </c>
      <c r="R10" s="168" t="s">
        <v>7</v>
      </c>
      <c r="S10" s="168" t="s">
        <v>57</v>
      </c>
      <c r="T10" s="210"/>
      <c r="U10" s="211"/>
      <c r="V10" s="211"/>
      <c r="W10" s="212"/>
      <c r="X10" s="195"/>
      <c r="Y10" s="195"/>
    </row>
    <row r="11" spans="1:25" ht="63" customHeight="1">
      <c r="A11" s="187"/>
      <c r="B11" s="197"/>
      <c r="C11" s="197"/>
      <c r="D11" s="197"/>
      <c r="E11" s="197"/>
      <c r="F11" s="187"/>
      <c r="G11" s="197"/>
      <c r="H11" s="187"/>
      <c r="I11" s="35" t="s">
        <v>20</v>
      </c>
      <c r="J11" s="35" t="s">
        <v>21</v>
      </c>
      <c r="K11" s="35" t="s">
        <v>20</v>
      </c>
      <c r="L11" s="35" t="s">
        <v>29</v>
      </c>
      <c r="M11" s="199"/>
      <c r="N11" s="199"/>
      <c r="O11" s="187"/>
      <c r="P11" s="187"/>
      <c r="Q11" s="187"/>
      <c r="R11" s="168"/>
      <c r="S11" s="168"/>
      <c r="T11" s="11" t="s">
        <v>10</v>
      </c>
      <c r="U11" s="11" t="s">
        <v>119</v>
      </c>
      <c r="V11" s="11" t="s">
        <v>11</v>
      </c>
      <c r="W11" s="11" t="s">
        <v>12</v>
      </c>
      <c r="X11" s="35" t="s">
        <v>77</v>
      </c>
      <c r="Y11" s="34" t="s">
        <v>78</v>
      </c>
    </row>
    <row r="12" spans="1:25" ht="25.5">
      <c r="A12" s="146">
        <v>1</v>
      </c>
      <c r="B12" s="146">
        <v>2</v>
      </c>
      <c r="C12" s="146">
        <v>3</v>
      </c>
      <c r="D12" s="146">
        <v>4</v>
      </c>
      <c r="E12" s="146">
        <v>5</v>
      </c>
      <c r="F12" s="146">
        <v>6</v>
      </c>
      <c r="G12" s="146">
        <v>7</v>
      </c>
      <c r="H12" s="146">
        <v>8</v>
      </c>
      <c r="I12" s="146">
        <v>9</v>
      </c>
      <c r="J12" s="146">
        <v>10</v>
      </c>
      <c r="K12" s="146">
        <v>11</v>
      </c>
      <c r="L12" s="146">
        <v>12</v>
      </c>
      <c r="M12" s="146">
        <v>13</v>
      </c>
      <c r="N12" s="146">
        <v>14</v>
      </c>
      <c r="O12" s="146">
        <v>15</v>
      </c>
      <c r="P12" s="146">
        <v>16</v>
      </c>
      <c r="Q12" s="146" t="s">
        <v>79</v>
      </c>
      <c r="R12" s="146">
        <v>18</v>
      </c>
      <c r="S12" s="149" t="s">
        <v>150</v>
      </c>
      <c r="T12" s="146">
        <v>20</v>
      </c>
      <c r="U12" s="146">
        <v>21</v>
      </c>
      <c r="V12" s="146">
        <v>22</v>
      </c>
      <c r="W12" s="146">
        <v>23</v>
      </c>
      <c r="X12" s="146">
        <v>24</v>
      </c>
      <c r="Y12" s="146">
        <v>25</v>
      </c>
    </row>
    <row r="13" spans="1:25" s="153" customFormat="1" ht="35.25" customHeight="1">
      <c r="A13" s="175">
        <v>1</v>
      </c>
      <c r="B13" s="175">
        <v>1</v>
      </c>
      <c r="C13" s="175">
        <v>1</v>
      </c>
      <c r="D13" s="175">
        <v>1</v>
      </c>
      <c r="E13" s="181" t="s">
        <v>376</v>
      </c>
      <c r="F13" s="148" t="s">
        <v>173</v>
      </c>
      <c r="G13" s="152" t="s">
        <v>174</v>
      </c>
      <c r="H13" s="151">
        <v>28300</v>
      </c>
      <c r="I13" s="152" t="s">
        <v>182</v>
      </c>
      <c r="J13" s="152" t="s">
        <v>187</v>
      </c>
      <c r="K13" s="175" t="s">
        <v>192</v>
      </c>
      <c r="L13" s="175" t="s">
        <v>193</v>
      </c>
      <c r="M13" s="180" t="s">
        <v>194</v>
      </c>
      <c r="N13" s="181">
        <v>41363</v>
      </c>
      <c r="O13" s="175">
        <v>20700</v>
      </c>
      <c r="P13" s="175">
        <v>90</v>
      </c>
      <c r="Q13" s="175">
        <f>O13*P13</f>
        <v>1863000</v>
      </c>
      <c r="R13" s="175">
        <f>Q13*S13</f>
        <v>745200</v>
      </c>
      <c r="S13" s="179">
        <v>0.4</v>
      </c>
      <c r="T13" s="175"/>
      <c r="U13" s="175" t="s">
        <v>77</v>
      </c>
      <c r="V13" s="175"/>
      <c r="W13" s="175"/>
      <c r="X13" s="175" t="s">
        <v>77</v>
      </c>
      <c r="Y13" s="175"/>
    </row>
    <row r="14" spans="1:25" s="153" customFormat="1" ht="36.75" customHeight="1">
      <c r="A14" s="175"/>
      <c r="B14" s="175"/>
      <c r="C14" s="175"/>
      <c r="D14" s="175"/>
      <c r="E14" s="181"/>
      <c r="F14" s="148" t="s">
        <v>178</v>
      </c>
      <c r="G14" s="152" t="s">
        <v>175</v>
      </c>
      <c r="H14" s="151">
        <v>29473</v>
      </c>
      <c r="I14" s="152" t="s">
        <v>183</v>
      </c>
      <c r="J14" s="152" t="s">
        <v>188</v>
      </c>
      <c r="K14" s="175"/>
      <c r="L14" s="175"/>
      <c r="M14" s="180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</row>
    <row r="15" spans="1:25" s="153" customFormat="1" ht="34.5" customHeight="1">
      <c r="A15" s="175"/>
      <c r="B15" s="175"/>
      <c r="C15" s="175"/>
      <c r="D15" s="175"/>
      <c r="E15" s="181"/>
      <c r="F15" s="148" t="s">
        <v>179</v>
      </c>
      <c r="G15" s="152" t="s">
        <v>176</v>
      </c>
      <c r="H15" s="151">
        <v>37411</v>
      </c>
      <c r="I15" s="152" t="s">
        <v>184</v>
      </c>
      <c r="J15" s="152" t="s">
        <v>189</v>
      </c>
      <c r="K15" s="175"/>
      <c r="L15" s="175"/>
      <c r="M15" s="180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</row>
    <row r="16" spans="1:25" s="153" customFormat="1" ht="36">
      <c r="A16" s="175"/>
      <c r="B16" s="175"/>
      <c r="C16" s="175"/>
      <c r="D16" s="175"/>
      <c r="E16" s="181"/>
      <c r="F16" s="148" t="s">
        <v>180</v>
      </c>
      <c r="G16" s="152" t="s">
        <v>177</v>
      </c>
      <c r="H16" s="151">
        <v>38740</v>
      </c>
      <c r="I16" s="152" t="s">
        <v>185</v>
      </c>
      <c r="J16" s="152" t="s">
        <v>190</v>
      </c>
      <c r="K16" s="175"/>
      <c r="L16" s="175"/>
      <c r="M16" s="180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s="153" customFormat="1" ht="34.5" customHeight="1">
      <c r="A17" s="175"/>
      <c r="B17" s="175"/>
      <c r="C17" s="175"/>
      <c r="D17" s="175"/>
      <c r="E17" s="181"/>
      <c r="F17" s="148" t="s">
        <v>181</v>
      </c>
      <c r="G17" s="152" t="s">
        <v>177</v>
      </c>
      <c r="H17" s="151">
        <v>40530</v>
      </c>
      <c r="I17" s="152" t="s">
        <v>186</v>
      </c>
      <c r="J17" s="152" t="s">
        <v>191</v>
      </c>
      <c r="K17" s="175"/>
      <c r="L17" s="175"/>
      <c r="M17" s="180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</row>
    <row r="18" spans="1:25" s="154" customFormat="1" ht="36">
      <c r="A18" s="175">
        <v>2</v>
      </c>
      <c r="B18" s="175">
        <v>2</v>
      </c>
      <c r="C18" s="175">
        <v>2</v>
      </c>
      <c r="D18" s="175">
        <v>2</v>
      </c>
      <c r="E18" s="181">
        <v>38926</v>
      </c>
      <c r="F18" s="148" t="s">
        <v>208</v>
      </c>
      <c r="G18" s="152" t="s">
        <v>174</v>
      </c>
      <c r="H18" s="151">
        <v>29739</v>
      </c>
      <c r="I18" s="152" t="s">
        <v>211</v>
      </c>
      <c r="J18" s="152" t="s">
        <v>212</v>
      </c>
      <c r="K18" s="175" t="s">
        <v>222</v>
      </c>
      <c r="L18" s="175" t="s">
        <v>223</v>
      </c>
      <c r="M18" s="180" t="s">
        <v>195</v>
      </c>
      <c r="N18" s="181">
        <v>41363</v>
      </c>
      <c r="O18" s="175">
        <v>20700</v>
      </c>
      <c r="P18" s="175">
        <v>54</v>
      </c>
      <c r="Q18" s="175">
        <f>O18*P18</f>
        <v>1117800</v>
      </c>
      <c r="R18" s="175">
        <f>Q18*S18</f>
        <v>447120</v>
      </c>
      <c r="S18" s="179">
        <v>0.4</v>
      </c>
      <c r="T18" s="175"/>
      <c r="U18" s="175" t="s">
        <v>77</v>
      </c>
      <c r="V18" s="175"/>
      <c r="W18" s="175"/>
      <c r="X18" s="175" t="s">
        <v>77</v>
      </c>
      <c r="Y18" s="175"/>
    </row>
    <row r="19" spans="1:25" s="154" customFormat="1" ht="60" customHeight="1">
      <c r="A19" s="175"/>
      <c r="B19" s="175"/>
      <c r="C19" s="175"/>
      <c r="D19" s="175"/>
      <c r="E19" s="175"/>
      <c r="F19" s="148" t="s">
        <v>209</v>
      </c>
      <c r="G19" s="152" t="s">
        <v>175</v>
      </c>
      <c r="H19" s="151">
        <v>31621</v>
      </c>
      <c r="I19" s="152" t="s">
        <v>213</v>
      </c>
      <c r="J19" s="152" t="s">
        <v>214</v>
      </c>
      <c r="K19" s="175"/>
      <c r="L19" s="175"/>
      <c r="M19" s="180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</row>
    <row r="20" spans="1:25" s="154" customFormat="1" ht="36">
      <c r="A20" s="175"/>
      <c r="B20" s="175"/>
      <c r="C20" s="175"/>
      <c r="D20" s="175"/>
      <c r="E20" s="175"/>
      <c r="F20" s="148" t="s">
        <v>210</v>
      </c>
      <c r="G20" s="152" t="s">
        <v>176</v>
      </c>
      <c r="H20" s="151">
        <v>39229</v>
      </c>
      <c r="I20" s="152" t="s">
        <v>215</v>
      </c>
      <c r="J20" s="152" t="s">
        <v>216</v>
      </c>
      <c r="K20" s="175"/>
      <c r="L20" s="175"/>
      <c r="M20" s="180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</row>
    <row r="21" spans="1:25" s="154" customFormat="1" ht="36">
      <c r="A21" s="175">
        <v>3</v>
      </c>
      <c r="B21" s="175">
        <v>3</v>
      </c>
      <c r="C21" s="175">
        <v>3</v>
      </c>
      <c r="D21" s="175">
        <v>3</v>
      </c>
      <c r="E21" s="181" t="s">
        <v>242</v>
      </c>
      <c r="F21" s="152" t="s">
        <v>217</v>
      </c>
      <c r="G21" s="152" t="s">
        <v>219</v>
      </c>
      <c r="H21" s="151">
        <v>30385</v>
      </c>
      <c r="I21" s="152" t="s">
        <v>226</v>
      </c>
      <c r="J21" s="152" t="s">
        <v>220</v>
      </c>
      <c r="K21" s="175"/>
      <c r="L21" s="175"/>
      <c r="M21" s="180" t="s">
        <v>196</v>
      </c>
      <c r="N21" s="181">
        <v>41363</v>
      </c>
      <c r="O21" s="175">
        <v>20700</v>
      </c>
      <c r="P21" s="175">
        <v>42</v>
      </c>
      <c r="Q21" s="175">
        <f>O21*P21</f>
        <v>869400</v>
      </c>
      <c r="R21" s="175">
        <f>Q21*S21</f>
        <v>347760</v>
      </c>
      <c r="S21" s="179">
        <v>0.4</v>
      </c>
      <c r="T21" s="175"/>
      <c r="U21" s="175" t="s">
        <v>77</v>
      </c>
      <c r="V21" s="175"/>
      <c r="W21" s="175"/>
      <c r="X21" s="175" t="s">
        <v>77</v>
      </c>
      <c r="Y21" s="175"/>
    </row>
    <row r="22" spans="1:25" s="154" customFormat="1" ht="36">
      <c r="A22" s="175"/>
      <c r="B22" s="175"/>
      <c r="C22" s="175"/>
      <c r="D22" s="175"/>
      <c r="E22" s="175"/>
      <c r="F22" s="152" t="s">
        <v>218</v>
      </c>
      <c r="G22" s="152" t="s">
        <v>176</v>
      </c>
      <c r="H22" s="151">
        <v>38447</v>
      </c>
      <c r="I22" s="152" t="s">
        <v>221</v>
      </c>
      <c r="J22" s="152" t="s">
        <v>241</v>
      </c>
      <c r="K22" s="175"/>
      <c r="L22" s="175"/>
      <c r="M22" s="180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</row>
    <row r="23" spans="1:25" s="154" customFormat="1" ht="36">
      <c r="A23" s="175">
        <v>4</v>
      </c>
      <c r="B23" s="175">
        <v>4</v>
      </c>
      <c r="C23" s="175">
        <v>4</v>
      </c>
      <c r="D23" s="175">
        <v>4</v>
      </c>
      <c r="E23" s="181" t="s">
        <v>242</v>
      </c>
      <c r="F23" s="152" t="s">
        <v>224</v>
      </c>
      <c r="G23" s="152" t="s">
        <v>219</v>
      </c>
      <c r="H23" s="151">
        <v>30104</v>
      </c>
      <c r="I23" s="155" t="s">
        <v>229</v>
      </c>
      <c r="J23" s="152" t="s">
        <v>227</v>
      </c>
      <c r="K23" s="175"/>
      <c r="L23" s="175"/>
      <c r="M23" s="180" t="s">
        <v>197</v>
      </c>
      <c r="N23" s="181">
        <v>41363</v>
      </c>
      <c r="O23" s="175">
        <v>20700</v>
      </c>
      <c r="P23" s="175">
        <v>42</v>
      </c>
      <c r="Q23" s="175">
        <f>O23*P23</f>
        <v>869400</v>
      </c>
      <c r="R23" s="175">
        <f>Q23*S23</f>
        <v>347760</v>
      </c>
      <c r="S23" s="179">
        <v>0.4</v>
      </c>
      <c r="T23" s="175"/>
      <c r="U23" s="175" t="s">
        <v>77</v>
      </c>
      <c r="V23" s="175"/>
      <c r="W23" s="175"/>
      <c r="X23" s="175" t="s">
        <v>77</v>
      </c>
      <c r="Y23" s="175"/>
    </row>
    <row r="24" spans="1:25" s="154" customFormat="1" ht="60">
      <c r="A24" s="175"/>
      <c r="B24" s="175"/>
      <c r="C24" s="175"/>
      <c r="D24" s="175"/>
      <c r="E24" s="175"/>
      <c r="F24" s="152" t="s">
        <v>225</v>
      </c>
      <c r="G24" s="152" t="s">
        <v>176</v>
      </c>
      <c r="H24" s="151">
        <v>40317</v>
      </c>
      <c r="I24" s="152" t="s">
        <v>228</v>
      </c>
      <c r="J24" s="147" t="s">
        <v>230</v>
      </c>
      <c r="K24" s="175"/>
      <c r="L24" s="175"/>
      <c r="M24" s="180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</row>
    <row r="25" spans="1:25" s="154" customFormat="1" ht="36">
      <c r="A25" s="175">
        <v>5</v>
      </c>
      <c r="B25" s="175">
        <v>5</v>
      </c>
      <c r="C25" s="175">
        <v>5</v>
      </c>
      <c r="D25" s="175">
        <v>5</v>
      </c>
      <c r="E25" s="175" t="s">
        <v>370</v>
      </c>
      <c r="F25" s="147" t="s">
        <v>231</v>
      </c>
      <c r="G25" s="152" t="s">
        <v>174</v>
      </c>
      <c r="H25" s="151">
        <v>30047</v>
      </c>
      <c r="I25" s="152" t="s">
        <v>235</v>
      </c>
      <c r="J25" s="152" t="s">
        <v>236</v>
      </c>
      <c r="K25" s="175"/>
      <c r="L25" s="175"/>
      <c r="M25" s="180" t="s">
        <v>198</v>
      </c>
      <c r="N25" s="181">
        <v>41363</v>
      </c>
      <c r="O25" s="175">
        <v>20700</v>
      </c>
      <c r="P25" s="175">
        <v>72</v>
      </c>
      <c r="Q25" s="175">
        <f>O25*P25</f>
        <v>1490400</v>
      </c>
      <c r="R25" s="175">
        <v>346900</v>
      </c>
      <c r="S25" s="179">
        <v>0.4</v>
      </c>
      <c r="T25" s="175" t="s">
        <v>77</v>
      </c>
      <c r="U25" s="175"/>
      <c r="V25" s="175"/>
      <c r="W25" s="175"/>
      <c r="X25" s="175" t="s">
        <v>77</v>
      </c>
      <c r="Y25" s="175"/>
    </row>
    <row r="26" spans="1:25" s="154" customFormat="1" ht="36">
      <c r="A26" s="175"/>
      <c r="B26" s="175"/>
      <c r="C26" s="175"/>
      <c r="D26" s="175"/>
      <c r="E26" s="175"/>
      <c r="F26" s="147" t="s">
        <v>232</v>
      </c>
      <c r="G26" s="152" t="s">
        <v>175</v>
      </c>
      <c r="H26" s="151">
        <v>30689</v>
      </c>
      <c r="I26" s="152" t="s">
        <v>237</v>
      </c>
      <c r="J26" s="152" t="s">
        <v>238</v>
      </c>
      <c r="K26" s="175"/>
      <c r="L26" s="175"/>
      <c r="M26" s="180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</row>
    <row r="27" spans="1:25" s="154" customFormat="1" ht="36">
      <c r="A27" s="175"/>
      <c r="B27" s="175"/>
      <c r="C27" s="175"/>
      <c r="D27" s="175"/>
      <c r="E27" s="175"/>
      <c r="F27" s="147" t="s">
        <v>233</v>
      </c>
      <c r="G27" s="152" t="s">
        <v>176</v>
      </c>
      <c r="H27" s="151">
        <v>39459</v>
      </c>
      <c r="I27" s="152" t="s">
        <v>239</v>
      </c>
      <c r="J27" s="152" t="s">
        <v>240</v>
      </c>
      <c r="K27" s="175"/>
      <c r="L27" s="175"/>
      <c r="M27" s="180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25" s="154" customFormat="1" ht="36">
      <c r="A28" s="175"/>
      <c r="B28" s="175"/>
      <c r="C28" s="175"/>
      <c r="D28" s="175"/>
      <c r="E28" s="175"/>
      <c r="F28" s="147" t="s">
        <v>234</v>
      </c>
      <c r="G28" s="152" t="s">
        <v>176</v>
      </c>
      <c r="H28" s="151">
        <v>40809</v>
      </c>
      <c r="I28" s="152" t="s">
        <v>245</v>
      </c>
      <c r="J28" s="152" t="s">
        <v>240</v>
      </c>
      <c r="K28" s="175"/>
      <c r="L28" s="175"/>
      <c r="M28" s="180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</row>
    <row r="29" spans="1:25" s="154" customFormat="1" ht="36">
      <c r="A29" s="175">
        <v>6</v>
      </c>
      <c r="B29" s="175">
        <v>6</v>
      </c>
      <c r="C29" s="175">
        <v>6</v>
      </c>
      <c r="D29" s="175">
        <v>6</v>
      </c>
      <c r="E29" s="175" t="s">
        <v>371</v>
      </c>
      <c r="F29" s="147" t="s">
        <v>243</v>
      </c>
      <c r="G29" s="152" t="s">
        <v>219</v>
      </c>
      <c r="H29" s="151">
        <v>29614</v>
      </c>
      <c r="I29" s="152" t="s">
        <v>246</v>
      </c>
      <c r="J29" s="152" t="s">
        <v>247</v>
      </c>
      <c r="K29" s="175"/>
      <c r="L29" s="175"/>
      <c r="M29" s="180" t="s">
        <v>199</v>
      </c>
      <c r="N29" s="181">
        <v>41363</v>
      </c>
      <c r="O29" s="175">
        <v>20700</v>
      </c>
      <c r="P29" s="175">
        <v>42</v>
      </c>
      <c r="Q29" s="175">
        <f>O29*P29</f>
        <v>869400</v>
      </c>
      <c r="R29" s="175">
        <f>Q29*S29</f>
        <v>347760</v>
      </c>
      <c r="S29" s="179">
        <v>0.4</v>
      </c>
      <c r="T29" s="175"/>
      <c r="U29" s="175" t="s">
        <v>77</v>
      </c>
      <c r="V29" s="175"/>
      <c r="W29" s="175"/>
      <c r="X29" s="175" t="s">
        <v>77</v>
      </c>
      <c r="Y29" s="175"/>
    </row>
    <row r="30" spans="1:25" s="154" customFormat="1" ht="84">
      <c r="A30" s="175"/>
      <c r="B30" s="175"/>
      <c r="C30" s="175"/>
      <c r="D30" s="175"/>
      <c r="E30" s="175"/>
      <c r="F30" s="147" t="s">
        <v>244</v>
      </c>
      <c r="G30" s="152" t="s">
        <v>177</v>
      </c>
      <c r="H30" s="151">
        <v>39003</v>
      </c>
      <c r="I30" s="152" t="s">
        <v>248</v>
      </c>
      <c r="J30" s="152" t="s">
        <v>249</v>
      </c>
      <c r="K30" s="175"/>
      <c r="L30" s="175"/>
      <c r="M30" s="180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</row>
    <row r="31" spans="1:25" s="154" customFormat="1" ht="36">
      <c r="A31" s="175">
        <v>7</v>
      </c>
      <c r="B31" s="175">
        <v>7</v>
      </c>
      <c r="C31" s="175">
        <v>7</v>
      </c>
      <c r="D31" s="175">
        <v>7</v>
      </c>
      <c r="E31" s="175" t="s">
        <v>372</v>
      </c>
      <c r="F31" s="147" t="s">
        <v>250</v>
      </c>
      <c r="G31" s="152" t="s">
        <v>174</v>
      </c>
      <c r="H31" s="151">
        <v>30098</v>
      </c>
      <c r="I31" s="152" t="s">
        <v>254</v>
      </c>
      <c r="J31" s="152" t="s">
        <v>255</v>
      </c>
      <c r="K31" s="175" t="s">
        <v>261</v>
      </c>
      <c r="L31" s="175" t="s">
        <v>262</v>
      </c>
      <c r="M31" s="180" t="s">
        <v>200</v>
      </c>
      <c r="N31" s="181">
        <v>41363</v>
      </c>
      <c r="O31" s="175">
        <v>20700</v>
      </c>
      <c r="P31" s="175">
        <v>72</v>
      </c>
      <c r="Q31" s="175">
        <f>O31*P31</f>
        <v>1490400</v>
      </c>
      <c r="R31" s="175">
        <v>207200</v>
      </c>
      <c r="S31" s="179">
        <v>0.4</v>
      </c>
      <c r="T31" s="175" t="s">
        <v>77</v>
      </c>
      <c r="U31" s="175"/>
      <c r="V31" s="175"/>
      <c r="W31" s="175"/>
      <c r="X31" s="175" t="s">
        <v>77</v>
      </c>
      <c r="Y31" s="175"/>
    </row>
    <row r="32" spans="1:25" s="154" customFormat="1" ht="48">
      <c r="A32" s="175"/>
      <c r="B32" s="175"/>
      <c r="C32" s="175"/>
      <c r="D32" s="175"/>
      <c r="E32" s="175"/>
      <c r="F32" s="147" t="s">
        <v>251</v>
      </c>
      <c r="G32" s="152" t="s">
        <v>175</v>
      </c>
      <c r="H32" s="151">
        <v>30432</v>
      </c>
      <c r="I32" s="152" t="s">
        <v>256</v>
      </c>
      <c r="J32" s="152" t="s">
        <v>260</v>
      </c>
      <c r="K32" s="175"/>
      <c r="L32" s="175"/>
      <c r="M32" s="180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</row>
    <row r="33" spans="1:25" s="154" customFormat="1" ht="36">
      <c r="A33" s="175"/>
      <c r="B33" s="175"/>
      <c r="C33" s="175"/>
      <c r="D33" s="175"/>
      <c r="E33" s="175"/>
      <c r="F33" s="147" t="s">
        <v>252</v>
      </c>
      <c r="G33" s="152" t="s">
        <v>176</v>
      </c>
      <c r="H33" s="151">
        <v>38588</v>
      </c>
      <c r="I33" s="152" t="s">
        <v>257</v>
      </c>
      <c r="J33" s="152" t="s">
        <v>258</v>
      </c>
      <c r="K33" s="175"/>
      <c r="L33" s="175"/>
      <c r="M33" s="180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</row>
    <row r="34" spans="1:25" s="154" customFormat="1" ht="36">
      <c r="A34" s="175"/>
      <c r="B34" s="175"/>
      <c r="C34" s="175"/>
      <c r="D34" s="175"/>
      <c r="E34" s="175"/>
      <c r="F34" s="147" t="s">
        <v>253</v>
      </c>
      <c r="G34" s="152" t="s">
        <v>177</v>
      </c>
      <c r="H34" s="151">
        <v>40439</v>
      </c>
      <c r="I34" s="152" t="s">
        <v>259</v>
      </c>
      <c r="J34" s="152" t="s">
        <v>258</v>
      </c>
      <c r="K34" s="175"/>
      <c r="L34" s="175"/>
      <c r="M34" s="180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</row>
    <row r="35" spans="1:25" s="154" customFormat="1" ht="27.75" customHeight="1">
      <c r="A35" s="175">
        <v>8</v>
      </c>
      <c r="B35" s="175">
        <v>8</v>
      </c>
      <c r="C35" s="175">
        <v>8</v>
      </c>
      <c r="D35" s="175">
        <v>8</v>
      </c>
      <c r="E35" s="181" t="s">
        <v>373</v>
      </c>
      <c r="F35" s="147" t="s">
        <v>263</v>
      </c>
      <c r="G35" s="152" t="s">
        <v>175</v>
      </c>
      <c r="H35" s="151">
        <v>30527</v>
      </c>
      <c r="I35" s="175" t="s">
        <v>268</v>
      </c>
      <c r="J35" s="152" t="s">
        <v>274</v>
      </c>
      <c r="K35" s="175" t="s">
        <v>277</v>
      </c>
      <c r="L35" s="175" t="s">
        <v>278</v>
      </c>
      <c r="M35" s="180" t="s">
        <v>279</v>
      </c>
      <c r="N35" s="181">
        <v>41363</v>
      </c>
      <c r="O35" s="175">
        <v>20700</v>
      </c>
      <c r="P35" s="175">
        <v>90</v>
      </c>
      <c r="Q35" s="175">
        <f>O35*P35</f>
        <v>1863000</v>
      </c>
      <c r="R35" s="175">
        <f>Q35*S35</f>
        <v>745200</v>
      </c>
      <c r="S35" s="179">
        <v>0.4</v>
      </c>
      <c r="T35" s="175"/>
      <c r="U35" s="175" t="s">
        <v>77</v>
      </c>
      <c r="V35" s="175"/>
      <c r="W35" s="175"/>
      <c r="X35" s="175">
        <f>X33</f>
        <v>0</v>
      </c>
      <c r="Y35" s="175"/>
    </row>
    <row r="36" spans="1:25" s="154" customFormat="1" ht="36">
      <c r="A36" s="175"/>
      <c r="B36" s="175"/>
      <c r="C36" s="175"/>
      <c r="D36" s="175"/>
      <c r="E36" s="181"/>
      <c r="F36" s="147" t="s">
        <v>267</v>
      </c>
      <c r="G36" s="152" t="s">
        <v>175</v>
      </c>
      <c r="H36" s="151">
        <v>31162</v>
      </c>
      <c r="I36" s="175"/>
      <c r="J36" s="152" t="s">
        <v>270</v>
      </c>
      <c r="K36" s="175"/>
      <c r="L36" s="175"/>
      <c r="M36" s="180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</row>
    <row r="37" spans="1:25" s="154" customFormat="1" ht="35.25" customHeight="1">
      <c r="A37" s="175"/>
      <c r="B37" s="175"/>
      <c r="C37" s="175"/>
      <c r="D37" s="175"/>
      <c r="E37" s="181"/>
      <c r="F37" s="147" t="s">
        <v>264</v>
      </c>
      <c r="G37" s="152" t="s">
        <v>177</v>
      </c>
      <c r="H37" s="151">
        <v>39117</v>
      </c>
      <c r="I37" s="152" t="s">
        <v>269</v>
      </c>
      <c r="J37" s="152" t="s">
        <v>273</v>
      </c>
      <c r="K37" s="175"/>
      <c r="L37" s="175"/>
      <c r="M37" s="180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</row>
    <row r="38" spans="1:25" s="154" customFormat="1" ht="36">
      <c r="A38" s="175"/>
      <c r="B38" s="175"/>
      <c r="C38" s="175"/>
      <c r="D38" s="175"/>
      <c r="E38" s="181"/>
      <c r="F38" s="147" t="s">
        <v>265</v>
      </c>
      <c r="G38" s="152" t="s">
        <v>176</v>
      </c>
      <c r="H38" s="151">
        <v>40033</v>
      </c>
      <c r="I38" s="152" t="s">
        <v>271</v>
      </c>
      <c r="J38" s="152" t="s">
        <v>275</v>
      </c>
      <c r="K38" s="175"/>
      <c r="L38" s="175"/>
      <c r="M38" s="180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</row>
    <row r="39" spans="1:25" s="154" customFormat="1" ht="36">
      <c r="A39" s="175"/>
      <c r="B39" s="175"/>
      <c r="C39" s="175"/>
      <c r="D39" s="175"/>
      <c r="E39" s="181"/>
      <c r="F39" s="147" t="s">
        <v>266</v>
      </c>
      <c r="G39" s="152" t="s">
        <v>177</v>
      </c>
      <c r="H39" s="151">
        <v>40364</v>
      </c>
      <c r="I39" s="152" t="s">
        <v>272</v>
      </c>
      <c r="J39" s="152" t="s">
        <v>276</v>
      </c>
      <c r="K39" s="175"/>
      <c r="L39" s="175"/>
      <c r="M39" s="180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s="154" customFormat="1" ht="36">
      <c r="A40" s="175">
        <v>9</v>
      </c>
      <c r="B40" s="175">
        <v>9</v>
      </c>
      <c r="C40" s="175">
        <v>9</v>
      </c>
      <c r="D40" s="175">
        <v>9</v>
      </c>
      <c r="E40" s="175" t="s">
        <v>374</v>
      </c>
      <c r="F40" s="147" t="s">
        <v>280</v>
      </c>
      <c r="G40" s="152" t="s">
        <v>175</v>
      </c>
      <c r="H40" s="151">
        <v>30231</v>
      </c>
      <c r="I40" s="152" t="s">
        <v>283</v>
      </c>
      <c r="J40" s="152" t="s">
        <v>284</v>
      </c>
      <c r="K40" s="175" t="s">
        <v>290</v>
      </c>
      <c r="L40" s="175" t="s">
        <v>288</v>
      </c>
      <c r="M40" s="180" t="s">
        <v>201</v>
      </c>
      <c r="N40" s="181">
        <v>41363</v>
      </c>
      <c r="O40" s="175">
        <v>20700</v>
      </c>
      <c r="P40" s="175">
        <v>54</v>
      </c>
      <c r="Q40" s="175">
        <f>O40*P40</f>
        <v>1117800</v>
      </c>
      <c r="R40" s="175">
        <f>Q40*S40</f>
        <v>447120</v>
      </c>
      <c r="S40" s="179">
        <v>0.4</v>
      </c>
      <c r="T40" s="175" t="s">
        <v>77</v>
      </c>
      <c r="U40" s="175"/>
      <c r="V40" s="175"/>
      <c r="W40" s="175"/>
      <c r="X40" s="175" t="s">
        <v>77</v>
      </c>
      <c r="Y40" s="175"/>
    </row>
    <row r="41" spans="1:25" s="154" customFormat="1" ht="36">
      <c r="A41" s="175"/>
      <c r="B41" s="175"/>
      <c r="C41" s="175"/>
      <c r="D41" s="175"/>
      <c r="E41" s="175"/>
      <c r="F41" s="147" t="s">
        <v>281</v>
      </c>
      <c r="G41" s="152" t="s">
        <v>174</v>
      </c>
      <c r="H41" s="151">
        <v>31586</v>
      </c>
      <c r="I41" s="152" t="s">
        <v>285</v>
      </c>
      <c r="J41" s="152" t="s">
        <v>286</v>
      </c>
      <c r="K41" s="175"/>
      <c r="L41" s="175"/>
      <c r="M41" s="180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s="154" customFormat="1" ht="60">
      <c r="A42" s="175"/>
      <c r="B42" s="175"/>
      <c r="C42" s="175"/>
      <c r="D42" s="175"/>
      <c r="E42" s="175"/>
      <c r="F42" s="147" t="s">
        <v>282</v>
      </c>
      <c r="G42" s="152" t="s">
        <v>176</v>
      </c>
      <c r="H42" s="151">
        <v>39197</v>
      </c>
      <c r="I42" s="152" t="s">
        <v>289</v>
      </c>
      <c r="J42" s="152" t="s">
        <v>287</v>
      </c>
      <c r="K42" s="175"/>
      <c r="L42" s="175"/>
      <c r="M42" s="180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</row>
    <row r="43" spans="1:25" s="154" customFormat="1" ht="48">
      <c r="A43" s="175">
        <v>10</v>
      </c>
      <c r="B43" s="175">
        <v>10</v>
      </c>
      <c r="C43" s="175">
        <v>10</v>
      </c>
      <c r="D43" s="175">
        <v>10</v>
      </c>
      <c r="E43" s="175" t="s">
        <v>375</v>
      </c>
      <c r="F43" s="147" t="s">
        <v>291</v>
      </c>
      <c r="G43" s="152" t="s">
        <v>174</v>
      </c>
      <c r="H43" s="151">
        <v>29778</v>
      </c>
      <c r="I43" s="148" t="s">
        <v>294</v>
      </c>
      <c r="J43" s="152" t="s">
        <v>295</v>
      </c>
      <c r="K43" s="175" t="s">
        <v>300</v>
      </c>
      <c r="L43" s="175" t="s">
        <v>301</v>
      </c>
      <c r="M43" s="180" t="s">
        <v>202</v>
      </c>
      <c r="N43" s="181">
        <v>41363</v>
      </c>
      <c r="O43" s="175">
        <v>20700</v>
      </c>
      <c r="P43" s="175">
        <v>54</v>
      </c>
      <c r="Q43" s="175">
        <f>O43*P43</f>
        <v>1117800</v>
      </c>
      <c r="R43" s="175">
        <f>Q43*S43</f>
        <v>447120</v>
      </c>
      <c r="S43" s="179">
        <v>0.4</v>
      </c>
      <c r="T43" s="175"/>
      <c r="U43" s="175" t="s">
        <v>77</v>
      </c>
      <c r="V43" s="175"/>
      <c r="W43" s="175"/>
      <c r="X43" s="175" t="s">
        <v>77</v>
      </c>
      <c r="Y43" s="175"/>
    </row>
    <row r="44" spans="1:25" s="154" customFormat="1" ht="60">
      <c r="A44" s="175"/>
      <c r="B44" s="175"/>
      <c r="C44" s="175"/>
      <c r="D44" s="175"/>
      <c r="E44" s="175"/>
      <c r="F44" s="147" t="s">
        <v>292</v>
      </c>
      <c r="G44" s="152" t="s">
        <v>175</v>
      </c>
      <c r="H44" s="151">
        <v>30912</v>
      </c>
      <c r="I44" s="148" t="s">
        <v>296</v>
      </c>
      <c r="J44" s="152" t="s">
        <v>297</v>
      </c>
      <c r="K44" s="175"/>
      <c r="L44" s="175"/>
      <c r="M44" s="180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s="154" customFormat="1" ht="72">
      <c r="A45" s="175"/>
      <c r="B45" s="175"/>
      <c r="C45" s="175"/>
      <c r="D45" s="175"/>
      <c r="E45" s="175"/>
      <c r="F45" s="147" t="s">
        <v>293</v>
      </c>
      <c r="G45" s="152" t="s">
        <v>176</v>
      </c>
      <c r="H45" s="151">
        <v>40381</v>
      </c>
      <c r="I45" s="148" t="s">
        <v>298</v>
      </c>
      <c r="J45" s="152" t="s">
        <v>299</v>
      </c>
      <c r="K45" s="175"/>
      <c r="L45" s="175"/>
      <c r="M45" s="180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</row>
    <row r="46" spans="1:25" s="154" customFormat="1" ht="36">
      <c r="A46" s="175">
        <v>11</v>
      </c>
      <c r="B46" s="175">
        <v>11</v>
      </c>
      <c r="C46" s="175">
        <v>11</v>
      </c>
      <c r="D46" s="175">
        <v>11</v>
      </c>
      <c r="E46" s="175" t="s">
        <v>377</v>
      </c>
      <c r="F46" s="148" t="s">
        <v>302</v>
      </c>
      <c r="G46" s="152" t="s">
        <v>174</v>
      </c>
      <c r="H46" s="151">
        <v>28649</v>
      </c>
      <c r="I46" s="155" t="s">
        <v>310</v>
      </c>
      <c r="J46" s="152" t="s">
        <v>306</v>
      </c>
      <c r="K46" s="175" t="s">
        <v>380</v>
      </c>
      <c r="L46" s="175" t="s">
        <v>314</v>
      </c>
      <c r="M46" s="180" t="s">
        <v>203</v>
      </c>
      <c r="N46" s="181">
        <v>41363</v>
      </c>
      <c r="O46" s="175">
        <v>20700</v>
      </c>
      <c r="P46" s="175">
        <v>72</v>
      </c>
      <c r="Q46" s="175">
        <f>O46*P46</f>
        <v>1490400</v>
      </c>
      <c r="R46" s="175">
        <f>Q46*S46</f>
        <v>596160</v>
      </c>
      <c r="S46" s="179">
        <v>0.4</v>
      </c>
      <c r="T46" s="175"/>
      <c r="U46" s="175" t="s">
        <v>77</v>
      </c>
      <c r="V46" s="175"/>
      <c r="W46" s="175"/>
      <c r="X46" s="175" t="s">
        <v>77</v>
      </c>
      <c r="Y46" s="175"/>
    </row>
    <row r="47" spans="1:25" s="154" customFormat="1" ht="36">
      <c r="A47" s="175"/>
      <c r="B47" s="175"/>
      <c r="C47" s="175"/>
      <c r="D47" s="175"/>
      <c r="E47" s="175"/>
      <c r="F47" s="148" t="s">
        <v>303</v>
      </c>
      <c r="G47" s="152" t="s">
        <v>175</v>
      </c>
      <c r="H47" s="151">
        <v>29141</v>
      </c>
      <c r="I47" s="152" t="s">
        <v>307</v>
      </c>
      <c r="J47" s="152" t="s">
        <v>308</v>
      </c>
      <c r="K47" s="175"/>
      <c r="L47" s="175"/>
      <c r="M47" s="180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</row>
    <row r="48" spans="1:25" s="154" customFormat="1" ht="31.5" customHeight="1">
      <c r="A48" s="175"/>
      <c r="B48" s="175"/>
      <c r="C48" s="175"/>
      <c r="D48" s="175"/>
      <c r="E48" s="175"/>
      <c r="F48" s="148" t="s">
        <v>304</v>
      </c>
      <c r="G48" s="152" t="s">
        <v>176</v>
      </c>
      <c r="H48" s="151">
        <v>39534</v>
      </c>
      <c r="I48" s="152" t="s">
        <v>311</v>
      </c>
      <c r="J48" s="148" t="s">
        <v>309</v>
      </c>
      <c r="K48" s="175"/>
      <c r="L48" s="175"/>
      <c r="M48" s="180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</row>
    <row r="49" spans="1:25" s="154" customFormat="1" ht="108">
      <c r="A49" s="175"/>
      <c r="B49" s="175"/>
      <c r="C49" s="175"/>
      <c r="D49" s="175"/>
      <c r="E49" s="175"/>
      <c r="F49" s="148" t="s">
        <v>305</v>
      </c>
      <c r="G49" s="152" t="s">
        <v>176</v>
      </c>
      <c r="H49" s="151">
        <v>39958</v>
      </c>
      <c r="I49" s="152" t="s">
        <v>312</v>
      </c>
      <c r="J49" s="152" t="s">
        <v>313</v>
      </c>
      <c r="K49" s="175"/>
      <c r="L49" s="175"/>
      <c r="M49" s="180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</row>
    <row r="50" spans="1:25" s="154" customFormat="1" ht="45" customHeight="1">
      <c r="A50" s="175">
        <v>12</v>
      </c>
      <c r="B50" s="175">
        <v>12</v>
      </c>
      <c r="C50" s="175">
        <v>12</v>
      </c>
      <c r="D50" s="175">
        <v>12</v>
      </c>
      <c r="E50" s="181">
        <v>39108</v>
      </c>
      <c r="F50" s="147" t="s">
        <v>315</v>
      </c>
      <c r="G50" s="152" t="s">
        <v>174</v>
      </c>
      <c r="H50" s="151">
        <v>29955</v>
      </c>
      <c r="I50" s="152" t="s">
        <v>320</v>
      </c>
      <c r="J50" s="152" t="s">
        <v>321</v>
      </c>
      <c r="K50" s="175" t="s">
        <v>329</v>
      </c>
      <c r="L50" s="175" t="s">
        <v>330</v>
      </c>
      <c r="M50" s="180" t="s">
        <v>204</v>
      </c>
      <c r="N50" s="181">
        <v>41363</v>
      </c>
      <c r="O50" s="175">
        <v>20700</v>
      </c>
      <c r="P50" s="175">
        <v>90</v>
      </c>
      <c r="Q50" s="175">
        <f>O50*P50</f>
        <v>1863000</v>
      </c>
      <c r="R50" s="175">
        <f>Q50*S50</f>
        <v>745200</v>
      </c>
      <c r="S50" s="179">
        <v>0.4</v>
      </c>
      <c r="T50" s="175"/>
      <c r="U50" s="175" t="s">
        <v>77</v>
      </c>
      <c r="V50" s="175"/>
      <c r="W50" s="175"/>
      <c r="X50" s="175" t="s">
        <v>77</v>
      </c>
      <c r="Y50" s="175"/>
    </row>
    <row r="51" spans="1:25" s="154" customFormat="1" ht="45" customHeight="1">
      <c r="A51" s="175"/>
      <c r="B51" s="175"/>
      <c r="C51" s="175"/>
      <c r="D51" s="175"/>
      <c r="E51" s="181"/>
      <c r="F51" s="147" t="s">
        <v>316</v>
      </c>
      <c r="G51" s="152" t="s">
        <v>175</v>
      </c>
      <c r="H51" s="151">
        <v>30101</v>
      </c>
      <c r="I51" s="152" t="s">
        <v>322</v>
      </c>
      <c r="J51" s="152" t="s">
        <v>323</v>
      </c>
      <c r="K51" s="175"/>
      <c r="L51" s="175"/>
      <c r="M51" s="180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</row>
    <row r="52" spans="1:25" s="154" customFormat="1" ht="54.75" customHeight="1">
      <c r="A52" s="175"/>
      <c r="B52" s="175"/>
      <c r="C52" s="175"/>
      <c r="D52" s="175"/>
      <c r="E52" s="181"/>
      <c r="F52" s="147" t="s">
        <v>317</v>
      </c>
      <c r="G52" s="152" t="s">
        <v>177</v>
      </c>
      <c r="H52" s="151">
        <v>39027</v>
      </c>
      <c r="I52" s="152" t="s">
        <v>324</v>
      </c>
      <c r="J52" s="152" t="s">
        <v>326</v>
      </c>
      <c r="K52" s="175"/>
      <c r="L52" s="175"/>
      <c r="M52" s="180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</row>
    <row r="53" spans="1:25" s="154" customFormat="1" ht="102.75" customHeight="1">
      <c r="A53" s="175"/>
      <c r="B53" s="175"/>
      <c r="C53" s="175"/>
      <c r="D53" s="175"/>
      <c r="E53" s="181"/>
      <c r="F53" s="147" t="s">
        <v>318</v>
      </c>
      <c r="G53" s="152" t="s">
        <v>176</v>
      </c>
      <c r="H53" s="151">
        <v>39502</v>
      </c>
      <c r="I53" s="152" t="s">
        <v>324</v>
      </c>
      <c r="J53" s="148" t="s">
        <v>327</v>
      </c>
      <c r="K53" s="175"/>
      <c r="L53" s="175"/>
      <c r="M53" s="180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</row>
    <row r="54" spans="1:25" s="154" customFormat="1" ht="100.5" customHeight="1">
      <c r="A54" s="175"/>
      <c r="B54" s="175"/>
      <c r="C54" s="175"/>
      <c r="D54" s="175"/>
      <c r="E54" s="181"/>
      <c r="F54" s="147" t="s">
        <v>319</v>
      </c>
      <c r="G54" s="152" t="s">
        <v>177</v>
      </c>
      <c r="H54" s="151">
        <v>40555</v>
      </c>
      <c r="I54" s="152" t="s">
        <v>325</v>
      </c>
      <c r="J54" s="152" t="s">
        <v>328</v>
      </c>
      <c r="K54" s="175"/>
      <c r="L54" s="175"/>
      <c r="M54" s="180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</row>
    <row r="55" spans="1:25" s="154" customFormat="1" ht="45" customHeight="1">
      <c r="A55" s="175">
        <v>13</v>
      </c>
      <c r="B55" s="175">
        <v>13</v>
      </c>
      <c r="C55" s="175">
        <v>13</v>
      </c>
      <c r="D55" s="175">
        <v>13</v>
      </c>
      <c r="E55" s="175" t="s">
        <v>377</v>
      </c>
      <c r="F55" s="147" t="s">
        <v>331</v>
      </c>
      <c r="G55" s="152" t="s">
        <v>174</v>
      </c>
      <c r="H55" s="151">
        <v>29859</v>
      </c>
      <c r="I55" s="152" t="s">
        <v>335</v>
      </c>
      <c r="J55" s="152" t="s">
        <v>336</v>
      </c>
      <c r="K55" s="176" t="s">
        <v>343</v>
      </c>
      <c r="L55" s="182" t="s">
        <v>344</v>
      </c>
      <c r="M55" s="180" t="s">
        <v>205</v>
      </c>
      <c r="N55" s="181">
        <v>41363</v>
      </c>
      <c r="O55" s="175">
        <v>20700</v>
      </c>
      <c r="P55" s="175">
        <v>72</v>
      </c>
      <c r="Q55" s="175">
        <f>O55*P55</f>
        <v>1490400</v>
      </c>
      <c r="R55" s="175">
        <f>Q55*S55</f>
        <v>596160</v>
      </c>
      <c r="S55" s="179">
        <v>0.4</v>
      </c>
      <c r="T55" s="175"/>
      <c r="U55" s="175" t="s">
        <v>77</v>
      </c>
      <c r="V55" s="175"/>
      <c r="W55" s="175"/>
      <c r="X55" s="175" t="s">
        <v>77</v>
      </c>
      <c r="Y55" s="175"/>
    </row>
    <row r="56" spans="1:25" s="154" customFormat="1" ht="45" customHeight="1">
      <c r="A56" s="175"/>
      <c r="B56" s="175"/>
      <c r="C56" s="175"/>
      <c r="D56" s="175"/>
      <c r="E56" s="175"/>
      <c r="F56" s="147" t="s">
        <v>332</v>
      </c>
      <c r="G56" s="152" t="s">
        <v>175</v>
      </c>
      <c r="H56" s="151">
        <v>30487</v>
      </c>
      <c r="I56" s="152" t="s">
        <v>337</v>
      </c>
      <c r="J56" s="152" t="s">
        <v>338</v>
      </c>
      <c r="K56" s="177"/>
      <c r="L56" s="182"/>
      <c r="M56" s="180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</row>
    <row r="57" spans="1:25" s="154" customFormat="1" ht="45" customHeight="1">
      <c r="A57" s="175"/>
      <c r="B57" s="175"/>
      <c r="C57" s="175"/>
      <c r="D57" s="175"/>
      <c r="E57" s="175"/>
      <c r="F57" s="147" t="s">
        <v>333</v>
      </c>
      <c r="G57" s="152" t="s">
        <v>177</v>
      </c>
      <c r="H57" s="151">
        <v>37358</v>
      </c>
      <c r="I57" s="152" t="s">
        <v>339</v>
      </c>
      <c r="J57" s="152" t="s">
        <v>340</v>
      </c>
      <c r="K57" s="177"/>
      <c r="L57" s="182"/>
      <c r="M57" s="180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</row>
    <row r="58" spans="1:25" s="154" customFormat="1" ht="45" customHeight="1">
      <c r="A58" s="175"/>
      <c r="B58" s="175"/>
      <c r="C58" s="175"/>
      <c r="D58" s="175"/>
      <c r="E58" s="175"/>
      <c r="F58" s="147" t="s">
        <v>334</v>
      </c>
      <c r="G58" s="152" t="s">
        <v>177</v>
      </c>
      <c r="H58" s="151">
        <v>40607</v>
      </c>
      <c r="I58" s="152" t="s">
        <v>341</v>
      </c>
      <c r="J58" s="148" t="s">
        <v>342</v>
      </c>
      <c r="K58" s="178"/>
      <c r="L58" s="182"/>
      <c r="M58" s="180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</row>
    <row r="59" spans="1:25" s="154" customFormat="1" ht="45" customHeight="1">
      <c r="A59" s="175">
        <v>14</v>
      </c>
      <c r="B59" s="175">
        <v>14</v>
      </c>
      <c r="C59" s="175">
        <v>14</v>
      </c>
      <c r="D59" s="175">
        <v>14</v>
      </c>
      <c r="E59" s="181">
        <v>39108</v>
      </c>
      <c r="F59" s="147" t="s">
        <v>345</v>
      </c>
      <c r="G59" s="152" t="s">
        <v>174</v>
      </c>
      <c r="H59" s="151">
        <v>29815</v>
      </c>
      <c r="I59" s="152" t="s">
        <v>352</v>
      </c>
      <c r="J59" s="148" t="s">
        <v>349</v>
      </c>
      <c r="K59" s="175" t="s">
        <v>356</v>
      </c>
      <c r="L59" s="175" t="s">
        <v>357</v>
      </c>
      <c r="M59" s="180" t="s">
        <v>206</v>
      </c>
      <c r="N59" s="181">
        <v>41363</v>
      </c>
      <c r="O59" s="175">
        <v>20700</v>
      </c>
      <c r="P59" s="175">
        <v>72</v>
      </c>
      <c r="Q59" s="175">
        <f>O59*P59</f>
        <v>1490400</v>
      </c>
      <c r="R59" s="175">
        <f>Q59*S59</f>
        <v>596160</v>
      </c>
      <c r="S59" s="179">
        <v>0.4</v>
      </c>
      <c r="T59" s="175"/>
      <c r="U59" s="175" t="s">
        <v>77</v>
      </c>
      <c r="V59" s="175"/>
      <c r="W59" s="175"/>
      <c r="X59" s="175" t="s">
        <v>77</v>
      </c>
      <c r="Y59" s="175"/>
    </row>
    <row r="60" spans="1:25" s="154" customFormat="1" ht="45" customHeight="1">
      <c r="A60" s="175"/>
      <c r="B60" s="175"/>
      <c r="C60" s="175"/>
      <c r="D60" s="175"/>
      <c r="E60" s="175"/>
      <c r="F60" s="147" t="s">
        <v>346</v>
      </c>
      <c r="G60" s="152" t="s">
        <v>175</v>
      </c>
      <c r="H60" s="151">
        <v>30747</v>
      </c>
      <c r="I60" s="148" t="s">
        <v>353</v>
      </c>
      <c r="J60" s="152" t="s">
        <v>350</v>
      </c>
      <c r="K60" s="175"/>
      <c r="L60" s="175"/>
      <c r="M60" s="180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</row>
    <row r="61" spans="1:25" s="154" customFormat="1" ht="45" customHeight="1">
      <c r="A61" s="175"/>
      <c r="B61" s="175"/>
      <c r="C61" s="175"/>
      <c r="D61" s="175"/>
      <c r="E61" s="175"/>
      <c r="F61" s="147" t="s">
        <v>347</v>
      </c>
      <c r="G61" s="152" t="s">
        <v>177</v>
      </c>
      <c r="H61" s="151">
        <v>37572</v>
      </c>
      <c r="I61" s="148" t="s">
        <v>354</v>
      </c>
      <c r="J61" s="152" t="s">
        <v>351</v>
      </c>
      <c r="K61" s="175"/>
      <c r="L61" s="175"/>
      <c r="M61" s="180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</row>
    <row r="62" spans="1:25" s="154" customFormat="1" ht="45" customHeight="1">
      <c r="A62" s="175"/>
      <c r="B62" s="175"/>
      <c r="C62" s="175"/>
      <c r="D62" s="175"/>
      <c r="E62" s="175"/>
      <c r="F62" s="147" t="s">
        <v>348</v>
      </c>
      <c r="G62" s="152" t="s">
        <v>177</v>
      </c>
      <c r="H62" s="151">
        <v>37572</v>
      </c>
      <c r="I62" s="148" t="s">
        <v>355</v>
      </c>
      <c r="J62" s="152" t="s">
        <v>351</v>
      </c>
      <c r="K62" s="175"/>
      <c r="L62" s="175"/>
      <c r="M62" s="180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</row>
    <row r="63" spans="1:25" s="154" customFormat="1" ht="45" customHeight="1">
      <c r="A63" s="175">
        <v>15</v>
      </c>
      <c r="B63" s="175">
        <v>15</v>
      </c>
      <c r="C63" s="175">
        <v>15</v>
      </c>
      <c r="D63" s="175">
        <v>15</v>
      </c>
      <c r="E63" s="175" t="s">
        <v>378</v>
      </c>
      <c r="F63" s="147" t="s">
        <v>358</v>
      </c>
      <c r="G63" s="152" t="s">
        <v>174</v>
      </c>
      <c r="H63" s="151">
        <v>29036</v>
      </c>
      <c r="I63" s="155" t="s">
        <v>369</v>
      </c>
      <c r="J63" s="152" t="s">
        <v>362</v>
      </c>
      <c r="K63" s="175" t="s">
        <v>379</v>
      </c>
      <c r="L63" s="175"/>
      <c r="M63" s="180" t="s">
        <v>207</v>
      </c>
      <c r="N63" s="181">
        <v>41363</v>
      </c>
      <c r="O63" s="175">
        <v>20700</v>
      </c>
      <c r="P63" s="175">
        <v>72</v>
      </c>
      <c r="Q63" s="175">
        <f>O63*P63</f>
        <v>1490400</v>
      </c>
      <c r="R63" s="175">
        <f>Q63*S63</f>
        <v>596160</v>
      </c>
      <c r="S63" s="179">
        <v>0.4</v>
      </c>
      <c r="T63" s="175"/>
      <c r="U63" s="175" t="s">
        <v>77</v>
      </c>
      <c r="V63" s="175"/>
      <c r="W63" s="175"/>
      <c r="X63" s="175" t="s">
        <v>77</v>
      </c>
      <c r="Y63" s="175"/>
    </row>
    <row r="64" spans="1:25" s="154" customFormat="1" ht="45" customHeight="1">
      <c r="A64" s="175"/>
      <c r="B64" s="175"/>
      <c r="C64" s="175"/>
      <c r="D64" s="175"/>
      <c r="E64" s="175"/>
      <c r="F64" s="147" t="s">
        <v>359</v>
      </c>
      <c r="G64" s="152" t="s">
        <v>175</v>
      </c>
      <c r="H64" s="151">
        <v>30063</v>
      </c>
      <c r="I64" s="152" t="s">
        <v>363</v>
      </c>
      <c r="J64" s="152" t="s">
        <v>364</v>
      </c>
      <c r="K64" s="175"/>
      <c r="L64" s="175"/>
      <c r="M64" s="180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</row>
    <row r="65" spans="1:25" s="154" customFormat="1" ht="45" customHeight="1">
      <c r="A65" s="175"/>
      <c r="B65" s="175"/>
      <c r="C65" s="175"/>
      <c r="D65" s="175"/>
      <c r="E65" s="175"/>
      <c r="F65" s="147" t="s">
        <v>360</v>
      </c>
      <c r="G65" s="152" t="s">
        <v>177</v>
      </c>
      <c r="H65" s="151">
        <v>38363</v>
      </c>
      <c r="I65" s="152" t="s">
        <v>365</v>
      </c>
      <c r="J65" s="152" t="s">
        <v>366</v>
      </c>
      <c r="K65" s="175"/>
      <c r="L65" s="175"/>
      <c r="M65" s="180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</row>
    <row r="66" spans="1:25" s="154" customFormat="1" ht="48">
      <c r="A66" s="175"/>
      <c r="B66" s="175"/>
      <c r="C66" s="175"/>
      <c r="D66" s="175"/>
      <c r="E66" s="175"/>
      <c r="F66" s="147" t="s">
        <v>361</v>
      </c>
      <c r="G66" s="152" t="s">
        <v>176</v>
      </c>
      <c r="H66" s="151">
        <v>39899</v>
      </c>
      <c r="I66" s="152" t="s">
        <v>367</v>
      </c>
      <c r="J66" s="152" t="s">
        <v>368</v>
      </c>
      <c r="K66" s="175"/>
      <c r="L66" s="175"/>
      <c r="M66" s="180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</row>
    <row r="67" spans="1:25" ht="12.75">
      <c r="A67" s="192" t="s">
        <v>32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4"/>
      <c r="Q67" s="150"/>
      <c r="R67" s="49">
        <f>SUM(R13:R66)</f>
        <v>7558980</v>
      </c>
      <c r="S67" s="50"/>
      <c r="T67" s="49"/>
      <c r="U67" s="49"/>
      <c r="V67" s="49"/>
      <c r="W67" s="49"/>
      <c r="X67" s="49"/>
      <c r="Y67" s="49"/>
    </row>
    <row r="68" spans="1:25" ht="12.75">
      <c r="A68" s="183" t="s">
        <v>52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57">
        <v>5669234</v>
      </c>
      <c r="S68" s="97"/>
      <c r="T68" s="97"/>
      <c r="U68" s="97"/>
      <c r="V68" s="98"/>
      <c r="W68" s="97"/>
      <c r="X68" s="97"/>
      <c r="Y68" s="97"/>
    </row>
    <row r="69" spans="1:25" ht="12.75">
      <c r="A69" s="183" t="s">
        <v>53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57">
        <v>944873</v>
      </c>
      <c r="S69" s="97"/>
      <c r="T69" s="97"/>
      <c r="U69" s="97"/>
      <c r="V69" s="98"/>
      <c r="W69" s="97"/>
      <c r="X69" s="97"/>
      <c r="Y69" s="97"/>
    </row>
    <row r="70" spans="1:25" ht="12.75">
      <c r="A70" s="183" t="s">
        <v>54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57">
        <v>944873</v>
      </c>
      <c r="S70" s="97"/>
      <c r="T70" s="97"/>
      <c r="U70" s="97"/>
      <c r="V70" s="97"/>
      <c r="W70" s="97"/>
      <c r="X70" s="97"/>
      <c r="Y70" s="97"/>
    </row>
    <row r="71" spans="1:25" ht="12.7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0"/>
      <c r="Q71" s="96"/>
      <c r="R71" s="96"/>
      <c r="S71" s="96"/>
      <c r="T71" s="96"/>
      <c r="U71" s="96"/>
      <c r="V71" s="96"/>
      <c r="W71" s="98"/>
      <c r="X71" s="97"/>
      <c r="Y71" s="97"/>
    </row>
    <row r="72" spans="1:25" ht="12.75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66"/>
      <c r="U72" s="66"/>
      <c r="V72" s="66"/>
      <c r="W72" s="33"/>
      <c r="X72" s="97"/>
      <c r="Y72" s="97"/>
    </row>
    <row r="73" spans="1:25" ht="12.75">
      <c r="A73" s="203" t="s">
        <v>120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</row>
    <row r="74" spans="1:25" ht="15.7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13" ht="41.25" customHeight="1">
      <c r="A75" s="204" t="s">
        <v>165</v>
      </c>
      <c r="B75" s="205"/>
      <c r="C75" s="205"/>
      <c r="D75" s="205"/>
      <c r="F75" s="15"/>
      <c r="G75" s="191"/>
      <c r="H75" s="191"/>
      <c r="I75" s="191"/>
      <c r="J75" s="28"/>
      <c r="K75" s="28"/>
      <c r="L75" s="28"/>
      <c r="M75" s="28"/>
    </row>
    <row r="76" spans="1:13" ht="15" customHeight="1">
      <c r="A76" s="184" t="s">
        <v>381</v>
      </c>
      <c r="B76" s="184"/>
      <c r="C76" s="184"/>
      <c r="D76" s="184"/>
      <c r="F76" s="15"/>
      <c r="G76" s="184"/>
      <c r="H76" s="184"/>
      <c r="I76" s="184"/>
      <c r="J76" s="15"/>
      <c r="K76" s="15"/>
      <c r="L76" s="15"/>
      <c r="M76" s="15"/>
    </row>
    <row r="77" spans="1:13" ht="12.75">
      <c r="A77" s="174" t="s">
        <v>146</v>
      </c>
      <c r="B77" s="174"/>
      <c r="C77" s="174"/>
      <c r="D77" s="174"/>
      <c r="F77" s="15"/>
      <c r="G77" s="20"/>
      <c r="H77" s="24"/>
      <c r="I77" s="24"/>
      <c r="J77" s="15"/>
      <c r="K77" s="15"/>
      <c r="L77" s="15"/>
      <c r="M77" s="15"/>
    </row>
    <row r="78" spans="1:13" ht="12.75">
      <c r="A78" s="14"/>
      <c r="B78" s="24"/>
      <c r="C78" s="24"/>
      <c r="D78" s="22"/>
      <c r="F78" s="15"/>
      <c r="G78" s="20"/>
      <c r="H78" s="24"/>
      <c r="I78" s="24"/>
      <c r="J78" s="15"/>
      <c r="K78" s="15"/>
      <c r="L78" s="15"/>
      <c r="M78" s="15"/>
    </row>
    <row r="79" spans="1:13" ht="12.75" customHeight="1">
      <c r="A79" s="174" t="s">
        <v>91</v>
      </c>
      <c r="B79" s="174"/>
      <c r="C79" s="23" t="s">
        <v>382</v>
      </c>
      <c r="D79" s="23"/>
      <c r="F79" s="15"/>
      <c r="G79" s="15"/>
      <c r="H79" s="15"/>
      <c r="I79" s="15"/>
      <c r="J79" s="15"/>
      <c r="K79" s="15"/>
      <c r="L79" s="15"/>
      <c r="M79" s="15"/>
    </row>
    <row r="80" spans="1:13" ht="15" customHeight="1">
      <c r="A80" s="217" t="s">
        <v>92</v>
      </c>
      <c r="B80" s="217"/>
      <c r="C80" s="158" t="s">
        <v>384</v>
      </c>
      <c r="D80" s="23"/>
      <c r="F80" s="15"/>
      <c r="G80" s="15"/>
      <c r="H80" s="15"/>
      <c r="I80" s="15"/>
      <c r="J80" s="15"/>
      <c r="K80" s="15"/>
      <c r="L80" s="15"/>
      <c r="M80" s="15"/>
    </row>
    <row r="81" spans="1:13" ht="12.75" customHeight="1">
      <c r="A81" s="174" t="s">
        <v>383</v>
      </c>
      <c r="B81" s="174"/>
      <c r="C81" s="174"/>
      <c r="D81" s="174"/>
      <c r="E81" s="174"/>
      <c r="F81" s="15"/>
      <c r="G81" s="10"/>
      <c r="H81" s="15"/>
      <c r="I81" s="15"/>
      <c r="J81" s="15"/>
      <c r="K81" s="15"/>
      <c r="L81" s="15"/>
      <c r="M81" s="15"/>
    </row>
    <row r="82" spans="1:13" ht="12.75">
      <c r="A82" s="158" t="s">
        <v>93</v>
      </c>
      <c r="B82" s="23"/>
      <c r="C82" s="23"/>
      <c r="D82" s="23"/>
      <c r="F82" s="15"/>
      <c r="G82" s="15"/>
      <c r="H82" s="15"/>
      <c r="I82" s="15"/>
      <c r="J82" s="15"/>
      <c r="K82" s="15"/>
      <c r="L82" s="15"/>
      <c r="M82" s="15"/>
    </row>
  </sheetData>
  <sheetProtection/>
  <mergeCells count="346">
    <mergeCell ref="A5:Z5"/>
    <mergeCell ref="A6:Y6"/>
    <mergeCell ref="A8:Y8"/>
    <mergeCell ref="A81:E81"/>
    <mergeCell ref="B9:B11"/>
    <mergeCell ref="C9:C11"/>
    <mergeCell ref="D9:D11"/>
    <mergeCell ref="E9:E11"/>
    <mergeCell ref="A80:B80"/>
    <mergeCell ref="A79:B79"/>
    <mergeCell ref="A77:D77"/>
    <mergeCell ref="A73:Y73"/>
    <mergeCell ref="A75:D75"/>
    <mergeCell ref="A7:W7"/>
    <mergeCell ref="R9:S9"/>
    <mergeCell ref="T9:W10"/>
    <mergeCell ref="F9:L9"/>
    <mergeCell ref="O10:O11"/>
    <mergeCell ref="P10:P11"/>
    <mergeCell ref="Q10:Q11"/>
    <mergeCell ref="R10:R11"/>
    <mergeCell ref="W1:Y1"/>
    <mergeCell ref="A72:S72"/>
    <mergeCell ref="J2:K2"/>
    <mergeCell ref="V2:Y2"/>
    <mergeCell ref="S10:S11"/>
    <mergeCell ref="A9:A11"/>
    <mergeCell ref="C13:C17"/>
    <mergeCell ref="D13:D17"/>
    <mergeCell ref="K13:K17"/>
    <mergeCell ref="L13:L17"/>
    <mergeCell ref="G75:I75"/>
    <mergeCell ref="A70:Q70"/>
    <mergeCell ref="A67:P67"/>
    <mergeCell ref="X9:Y10"/>
    <mergeCell ref="F10:F11"/>
    <mergeCell ref="G10:G11"/>
    <mergeCell ref="M10:M11"/>
    <mergeCell ref="N10:N11"/>
    <mergeCell ref="A13:A17"/>
    <mergeCell ref="B13:B17"/>
    <mergeCell ref="A76:D76"/>
    <mergeCell ref="A3:Y4"/>
    <mergeCell ref="G76:I76"/>
    <mergeCell ref="H10:H11"/>
    <mergeCell ref="I10:J10"/>
    <mergeCell ref="K10:L10"/>
    <mergeCell ref="M9:N9"/>
    <mergeCell ref="O9:Q9"/>
    <mergeCell ref="A68:Q68"/>
    <mergeCell ref="A69:Q69"/>
    <mergeCell ref="M13:M17"/>
    <mergeCell ref="N13:N17"/>
    <mergeCell ref="O13:O17"/>
    <mergeCell ref="P13:P17"/>
    <mergeCell ref="Q13:Q17"/>
    <mergeCell ref="M18:M20"/>
    <mergeCell ref="N18:N20"/>
    <mergeCell ref="O18:O20"/>
    <mergeCell ref="P18:P20"/>
    <mergeCell ref="R13:R17"/>
    <mergeCell ref="S13:S17"/>
    <mergeCell ref="T13:T17"/>
    <mergeCell ref="U13:U17"/>
    <mergeCell ref="V13:V17"/>
    <mergeCell ref="W13:W17"/>
    <mergeCell ref="X13:X17"/>
    <mergeCell ref="Y13:Y17"/>
    <mergeCell ref="E13:E17"/>
    <mergeCell ref="A18:A20"/>
    <mergeCell ref="B18:B20"/>
    <mergeCell ref="C18:C20"/>
    <mergeCell ref="D18:D20"/>
    <mergeCell ref="E18:E20"/>
    <mergeCell ref="K18:K20"/>
    <mergeCell ref="L18:L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A21:A22"/>
    <mergeCell ref="B21:B22"/>
    <mergeCell ref="C21:C22"/>
    <mergeCell ref="D21:D22"/>
    <mergeCell ref="E21:E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A23:A24"/>
    <mergeCell ref="B23:B24"/>
    <mergeCell ref="C23:C24"/>
    <mergeCell ref="D23:D24"/>
    <mergeCell ref="E23:E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A29:A30"/>
    <mergeCell ref="B29:B30"/>
    <mergeCell ref="C29:C30"/>
    <mergeCell ref="D29:D30"/>
    <mergeCell ref="E29:E30"/>
    <mergeCell ref="K29:K30"/>
    <mergeCell ref="W29:W30"/>
    <mergeCell ref="L29:L30"/>
    <mergeCell ref="M29:M30"/>
    <mergeCell ref="N29:N30"/>
    <mergeCell ref="O29:O30"/>
    <mergeCell ref="P29:P30"/>
    <mergeCell ref="Q29:Q30"/>
    <mergeCell ref="M25:M28"/>
    <mergeCell ref="R29:R30"/>
    <mergeCell ref="S29:S30"/>
    <mergeCell ref="T29:T30"/>
    <mergeCell ref="U29:U30"/>
    <mergeCell ref="V29:V30"/>
    <mergeCell ref="S25:S28"/>
    <mergeCell ref="V25:V28"/>
    <mergeCell ref="X29:X30"/>
    <mergeCell ref="Y29:Y30"/>
    <mergeCell ref="A25:A28"/>
    <mergeCell ref="B25:B28"/>
    <mergeCell ref="C25:C28"/>
    <mergeCell ref="D25:D28"/>
    <mergeCell ref="E25:E28"/>
    <mergeCell ref="K25:K28"/>
    <mergeCell ref="L25:L28"/>
    <mergeCell ref="T25:T28"/>
    <mergeCell ref="W25:W28"/>
    <mergeCell ref="X25:X28"/>
    <mergeCell ref="Y25:Y28"/>
    <mergeCell ref="N25:N28"/>
    <mergeCell ref="O25:O28"/>
    <mergeCell ref="P25:P28"/>
    <mergeCell ref="Q25:Q28"/>
    <mergeCell ref="R25:R28"/>
    <mergeCell ref="Q31:Q34"/>
    <mergeCell ref="A31:A34"/>
    <mergeCell ref="B31:B34"/>
    <mergeCell ref="C31:C34"/>
    <mergeCell ref="D31:D34"/>
    <mergeCell ref="E31:E34"/>
    <mergeCell ref="K31:K34"/>
    <mergeCell ref="R31:R34"/>
    <mergeCell ref="S31:S34"/>
    <mergeCell ref="T31:T34"/>
    <mergeCell ref="V31:V34"/>
    <mergeCell ref="W31:W34"/>
    <mergeCell ref="L31:L34"/>
    <mergeCell ref="M31:M34"/>
    <mergeCell ref="N31:N34"/>
    <mergeCell ref="O31:O34"/>
    <mergeCell ref="P31:P34"/>
    <mergeCell ref="X31:X34"/>
    <mergeCell ref="Y31:Y34"/>
    <mergeCell ref="A35:A39"/>
    <mergeCell ref="B35:B39"/>
    <mergeCell ref="C35:C39"/>
    <mergeCell ref="D35:D39"/>
    <mergeCell ref="E35:E39"/>
    <mergeCell ref="K35:K39"/>
    <mergeCell ref="L35:L39"/>
    <mergeCell ref="M35:M39"/>
    <mergeCell ref="N35:N39"/>
    <mergeCell ref="O35:O39"/>
    <mergeCell ref="P35:P39"/>
    <mergeCell ref="Q35:Q39"/>
    <mergeCell ref="R35:R39"/>
    <mergeCell ref="S35:S39"/>
    <mergeCell ref="T35:T39"/>
    <mergeCell ref="U35:U39"/>
    <mergeCell ref="V35:V39"/>
    <mergeCell ref="W35:W39"/>
    <mergeCell ref="X35:X39"/>
    <mergeCell ref="Y35:Y39"/>
    <mergeCell ref="Q40:Q42"/>
    <mergeCell ref="A40:A42"/>
    <mergeCell ref="B40:B42"/>
    <mergeCell ref="C40:C42"/>
    <mergeCell ref="D40:D42"/>
    <mergeCell ref="E40:E42"/>
    <mergeCell ref="K40:K42"/>
    <mergeCell ref="R40:R42"/>
    <mergeCell ref="S40:S42"/>
    <mergeCell ref="T40:T42"/>
    <mergeCell ref="V40:V42"/>
    <mergeCell ref="W40:W42"/>
    <mergeCell ref="L40:L42"/>
    <mergeCell ref="M40:M42"/>
    <mergeCell ref="N40:N42"/>
    <mergeCell ref="O40:O42"/>
    <mergeCell ref="P40:P42"/>
    <mergeCell ref="X40:X42"/>
    <mergeCell ref="Y40:Y42"/>
    <mergeCell ref="A43:A45"/>
    <mergeCell ref="B43:B45"/>
    <mergeCell ref="C43:C45"/>
    <mergeCell ref="D43:D45"/>
    <mergeCell ref="E43:E45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T43:T45"/>
    <mergeCell ref="U43:U45"/>
    <mergeCell ref="V43:V45"/>
    <mergeCell ref="W43:W45"/>
    <mergeCell ref="X43:X45"/>
    <mergeCell ref="Y43:Y45"/>
    <mergeCell ref="A46:A49"/>
    <mergeCell ref="B46:B49"/>
    <mergeCell ref="C46:C49"/>
    <mergeCell ref="D46:D49"/>
    <mergeCell ref="E46:E49"/>
    <mergeCell ref="K46:K49"/>
    <mergeCell ref="L46:L49"/>
    <mergeCell ref="M46:M49"/>
    <mergeCell ref="N46:N49"/>
    <mergeCell ref="O46:O49"/>
    <mergeCell ref="P46:P49"/>
    <mergeCell ref="Q46:Q49"/>
    <mergeCell ref="R46:R49"/>
    <mergeCell ref="S46:S49"/>
    <mergeCell ref="T46:T49"/>
    <mergeCell ref="U46:U49"/>
    <mergeCell ref="V46:V49"/>
    <mergeCell ref="W46:W49"/>
    <mergeCell ref="X46:X49"/>
    <mergeCell ref="Y46:Y49"/>
    <mergeCell ref="A50:A54"/>
    <mergeCell ref="B50:B54"/>
    <mergeCell ref="C50:C54"/>
    <mergeCell ref="D50:D54"/>
    <mergeCell ref="E50:E54"/>
    <mergeCell ref="K50:K54"/>
    <mergeCell ref="L50:L54"/>
    <mergeCell ref="M50:M54"/>
    <mergeCell ref="U50:U54"/>
    <mergeCell ref="V50:V54"/>
    <mergeCell ref="W50:W54"/>
    <mergeCell ref="X50:X54"/>
    <mergeCell ref="Y50:Y54"/>
    <mergeCell ref="N50:N54"/>
    <mergeCell ref="O50:O54"/>
    <mergeCell ref="P50:P54"/>
    <mergeCell ref="Q50:Q54"/>
    <mergeCell ref="R50:R54"/>
    <mergeCell ref="A55:A58"/>
    <mergeCell ref="B55:B58"/>
    <mergeCell ref="C55:C58"/>
    <mergeCell ref="D55:D58"/>
    <mergeCell ref="E55:E58"/>
    <mergeCell ref="T50:T54"/>
    <mergeCell ref="S50:S54"/>
    <mergeCell ref="L55:L58"/>
    <mergeCell ref="M55:M58"/>
    <mergeCell ref="N55:N58"/>
    <mergeCell ref="O55:O58"/>
    <mergeCell ref="P55:P58"/>
    <mergeCell ref="Q55:Q58"/>
    <mergeCell ref="R55:R58"/>
    <mergeCell ref="S55:S58"/>
    <mergeCell ref="T55:T58"/>
    <mergeCell ref="U55:U58"/>
    <mergeCell ref="V55:V58"/>
    <mergeCell ref="W55:W58"/>
    <mergeCell ref="X55:X58"/>
    <mergeCell ref="Y55:Y58"/>
    <mergeCell ref="A59:A62"/>
    <mergeCell ref="B59:B62"/>
    <mergeCell ref="C59:C62"/>
    <mergeCell ref="D59:D62"/>
    <mergeCell ref="E59:E62"/>
    <mergeCell ref="K59:K62"/>
    <mergeCell ref="L59:L62"/>
    <mergeCell ref="M59:M62"/>
    <mergeCell ref="N59:N62"/>
    <mergeCell ref="O59:O62"/>
    <mergeCell ref="P59:P62"/>
    <mergeCell ref="Q59:Q62"/>
    <mergeCell ref="R59:R62"/>
    <mergeCell ref="S59:S62"/>
    <mergeCell ref="T59:T62"/>
    <mergeCell ref="U59:U62"/>
    <mergeCell ref="V59:V62"/>
    <mergeCell ref="W59:W62"/>
    <mergeCell ref="X59:X62"/>
    <mergeCell ref="Y59:Y62"/>
    <mergeCell ref="A63:A66"/>
    <mergeCell ref="B63:B66"/>
    <mergeCell ref="C63:C66"/>
    <mergeCell ref="D63:D66"/>
    <mergeCell ref="E63:E66"/>
    <mergeCell ref="K63:K66"/>
    <mergeCell ref="U63:U66"/>
    <mergeCell ref="V63:V66"/>
    <mergeCell ref="W63:W66"/>
    <mergeCell ref="L63:L66"/>
    <mergeCell ref="M63:M66"/>
    <mergeCell ref="N63:N66"/>
    <mergeCell ref="O63:O66"/>
    <mergeCell ref="P63:P66"/>
    <mergeCell ref="Q63:Q66"/>
    <mergeCell ref="X63:X66"/>
    <mergeCell ref="Y63:Y66"/>
    <mergeCell ref="I35:I36"/>
    <mergeCell ref="K55:K58"/>
    <mergeCell ref="U25:U28"/>
    <mergeCell ref="U31:U34"/>
    <mergeCell ref="U40:U42"/>
    <mergeCell ref="R63:R66"/>
    <mergeCell ref="S63:S66"/>
    <mergeCell ref="T63:T66"/>
  </mergeCells>
  <printOptions horizontalCentered="1"/>
  <pageMargins left="0.5118110236220472" right="0.5118110236220472" top="0.5511811023622047" bottom="0.5511811023622047" header="0" footer="0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2"/>
  <sheetViews>
    <sheetView view="pageBreakPreview" zoomScale="85" zoomScaleSheetLayoutView="85" zoomScalePageLayoutView="0" workbookViewId="0" topLeftCell="A1">
      <selection activeCell="J8" sqref="J8:M8"/>
    </sheetView>
  </sheetViews>
  <sheetFormatPr defaultColWidth="9.00390625" defaultRowHeight="12.75"/>
  <cols>
    <col min="1" max="1" width="10.125" style="0" customWidth="1"/>
    <col min="2" max="2" width="8.875" style="0" customWidth="1"/>
    <col min="3" max="3" width="7.75390625" style="0" customWidth="1"/>
    <col min="4" max="4" width="8.625" style="0" customWidth="1"/>
    <col min="5" max="5" width="9.875" style="0" customWidth="1"/>
    <col min="6" max="6" width="8.00390625" style="0" customWidth="1"/>
    <col min="10" max="10" width="8.875" style="0" customWidth="1"/>
    <col min="12" max="12" width="11.25390625" style="0" customWidth="1"/>
    <col min="13" max="13" width="10.375" style="0" customWidth="1"/>
    <col min="14" max="14" width="9.625" style="0" customWidth="1"/>
    <col min="15" max="15" width="10.00390625" style="0" customWidth="1"/>
    <col min="16" max="16" width="10.25390625" style="0" customWidth="1"/>
    <col min="20" max="20" width="10.625" style="0" customWidth="1"/>
    <col min="22" max="22" width="8.125" style="0" customWidth="1"/>
    <col min="24" max="24" width="9.875" style="0" customWidth="1"/>
    <col min="25" max="25" width="6.25390625" style="0" customWidth="1"/>
    <col min="31" max="31" width="9.25390625" style="0" customWidth="1"/>
    <col min="32" max="32" width="7.125" style="0" customWidth="1"/>
  </cols>
  <sheetData>
    <row r="1" spans="1:32" ht="18.75">
      <c r="A1" s="84"/>
      <c r="B1" s="85"/>
      <c r="C1" s="85"/>
      <c r="D1" s="85"/>
      <c r="E1" s="85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44"/>
      <c r="AD1" s="229" t="s">
        <v>27</v>
      </c>
      <c r="AE1" s="229"/>
      <c r="AF1" s="229"/>
    </row>
    <row r="2" spans="1:33" ht="18.75">
      <c r="A2" s="84"/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228" t="s">
        <v>145</v>
      </c>
      <c r="AD2" s="228"/>
      <c r="AE2" s="228"/>
      <c r="AF2" s="228"/>
      <c r="AG2" s="143"/>
    </row>
    <row r="3" spans="1:32" ht="93" customHeight="1">
      <c r="A3" s="230" t="s">
        <v>172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</row>
    <row r="4" spans="1:32" ht="15.75">
      <c r="A4" s="232" t="s">
        <v>156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</row>
    <row r="5" spans="1:32" ht="22.5" customHeigh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</row>
    <row r="6" spans="1:32" ht="15.75" customHeight="1">
      <c r="A6" s="232" t="s">
        <v>385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</row>
    <row r="7" spans="1:32" ht="18.75">
      <c r="A7" s="88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9"/>
      <c r="Y7" s="89"/>
      <c r="Z7" s="89"/>
      <c r="AA7" s="89"/>
      <c r="AB7" s="89"/>
      <c r="AC7" s="87"/>
      <c r="AD7" s="87"/>
      <c r="AE7" s="87"/>
      <c r="AF7" s="86" t="s">
        <v>8</v>
      </c>
    </row>
    <row r="8" spans="1:32" ht="59.25" customHeight="1">
      <c r="A8" s="219" t="s">
        <v>85</v>
      </c>
      <c r="B8" s="219" t="s">
        <v>13</v>
      </c>
      <c r="C8" s="169"/>
      <c r="D8" s="169"/>
      <c r="E8" s="169"/>
      <c r="F8" s="225" t="s">
        <v>66</v>
      </c>
      <c r="G8" s="226"/>
      <c r="H8" s="226"/>
      <c r="I8" s="226"/>
      <c r="J8" s="219" t="s">
        <v>84</v>
      </c>
      <c r="K8" s="227"/>
      <c r="L8" s="227"/>
      <c r="M8" s="227"/>
      <c r="N8" s="219" t="s">
        <v>125</v>
      </c>
      <c r="O8" s="219" t="s">
        <v>121</v>
      </c>
      <c r="P8" s="219"/>
      <c r="Q8" s="219" t="s">
        <v>122</v>
      </c>
      <c r="R8" s="219"/>
      <c r="S8" s="169"/>
      <c r="T8" s="220" t="s">
        <v>4</v>
      </c>
      <c r="U8" s="221" t="s">
        <v>123</v>
      </c>
      <c r="V8" s="221"/>
      <c r="W8" s="221"/>
      <c r="X8" s="222" t="s">
        <v>124</v>
      </c>
      <c r="Y8" s="221" t="s">
        <v>126</v>
      </c>
      <c r="Z8" s="221"/>
      <c r="AA8" s="169"/>
      <c r="AB8" s="169"/>
      <c r="AC8" s="219" t="s">
        <v>131</v>
      </c>
      <c r="AD8" s="219"/>
      <c r="AE8" s="219"/>
      <c r="AF8" s="219"/>
    </row>
    <row r="9" spans="1:32" ht="205.5" customHeight="1">
      <c r="A9" s="223"/>
      <c r="B9" s="90" t="s">
        <v>134</v>
      </c>
      <c r="C9" s="90" t="s">
        <v>14</v>
      </c>
      <c r="D9" s="90" t="s">
        <v>15</v>
      </c>
      <c r="E9" s="90" t="s">
        <v>16</v>
      </c>
      <c r="F9" s="90" t="s">
        <v>7</v>
      </c>
      <c r="G9" s="90" t="s">
        <v>67</v>
      </c>
      <c r="H9" s="90" t="s">
        <v>83</v>
      </c>
      <c r="I9" s="91" t="s">
        <v>68</v>
      </c>
      <c r="J9" s="90" t="s">
        <v>7</v>
      </c>
      <c r="K9" s="90" t="s">
        <v>1</v>
      </c>
      <c r="L9" s="90" t="s">
        <v>86</v>
      </c>
      <c r="M9" s="90" t="s">
        <v>2</v>
      </c>
      <c r="N9" s="223"/>
      <c r="O9" s="92" t="s">
        <v>3</v>
      </c>
      <c r="P9" s="93" t="s">
        <v>18</v>
      </c>
      <c r="Q9" s="92" t="s">
        <v>3</v>
      </c>
      <c r="R9" s="93" t="s">
        <v>18</v>
      </c>
      <c r="S9" s="93" t="s">
        <v>5</v>
      </c>
      <c r="T9" s="220"/>
      <c r="U9" s="92" t="s">
        <v>0</v>
      </c>
      <c r="V9" s="92" t="s">
        <v>69</v>
      </c>
      <c r="W9" s="93" t="s">
        <v>129</v>
      </c>
      <c r="X9" s="222"/>
      <c r="Y9" s="92" t="s">
        <v>7</v>
      </c>
      <c r="Z9" s="92" t="s">
        <v>3</v>
      </c>
      <c r="AA9" s="92" t="s">
        <v>18</v>
      </c>
      <c r="AB9" s="93" t="s">
        <v>5</v>
      </c>
      <c r="AC9" s="93" t="s">
        <v>10</v>
      </c>
      <c r="AD9" s="93" t="s">
        <v>119</v>
      </c>
      <c r="AE9" s="93" t="s">
        <v>11</v>
      </c>
      <c r="AF9" s="93" t="s">
        <v>12</v>
      </c>
    </row>
    <row r="10" spans="1:32" ht="38.2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 t="s">
        <v>127</v>
      </c>
      <c r="G10" s="94">
        <v>7</v>
      </c>
      <c r="H10" s="94">
        <v>8</v>
      </c>
      <c r="I10" s="94">
        <v>9</v>
      </c>
      <c r="J10" s="94" t="s">
        <v>128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  <c r="T10" s="94">
        <v>20</v>
      </c>
      <c r="U10" s="94">
        <v>21</v>
      </c>
      <c r="V10" s="94">
        <v>22</v>
      </c>
      <c r="W10" s="94" t="s">
        <v>151</v>
      </c>
      <c r="X10" s="94">
        <v>24</v>
      </c>
      <c r="Y10" s="94" t="s">
        <v>70</v>
      </c>
      <c r="Z10" s="94">
        <v>26</v>
      </c>
      <c r="AA10" s="94">
        <v>27</v>
      </c>
      <c r="AB10" s="94">
        <v>28</v>
      </c>
      <c r="AC10" s="94">
        <v>29</v>
      </c>
      <c r="AD10" s="94">
        <v>30</v>
      </c>
      <c r="AE10" s="94">
        <v>31</v>
      </c>
      <c r="AF10" s="94">
        <v>32</v>
      </c>
    </row>
    <row r="11" spans="1:32" ht="51">
      <c r="A11" s="94" t="s">
        <v>162</v>
      </c>
      <c r="B11" s="94">
        <v>1003</v>
      </c>
      <c r="C11" s="94">
        <v>1008820</v>
      </c>
      <c r="D11" s="94">
        <v>322</v>
      </c>
      <c r="E11" s="94">
        <v>262</v>
      </c>
      <c r="F11" s="94">
        <f>G11+H11+I11</f>
        <v>7558980</v>
      </c>
      <c r="G11" s="94">
        <v>5669234</v>
      </c>
      <c r="H11" s="94">
        <v>944873</v>
      </c>
      <c r="I11" s="94">
        <v>944873</v>
      </c>
      <c r="J11" s="94">
        <f>K11+L11+M11</f>
        <v>7574273</v>
      </c>
      <c r="K11" s="94">
        <v>5669234</v>
      </c>
      <c r="L11" s="94">
        <v>952539</v>
      </c>
      <c r="M11" s="94">
        <v>952500</v>
      </c>
      <c r="N11" s="94">
        <v>5669234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15</v>
      </c>
      <c r="U11" s="94">
        <v>15</v>
      </c>
      <c r="V11" s="94">
        <v>7558980</v>
      </c>
      <c r="W11" s="94">
        <f>U11/T11*100</f>
        <v>100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</row>
    <row r="12" spans="1:32" ht="12.75">
      <c r="A12" s="95"/>
      <c r="B12" s="12"/>
      <c r="C12" s="12"/>
      <c r="D12" s="12"/>
      <c r="E12" s="12"/>
      <c r="F12" s="14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6"/>
      <c r="R12" s="17"/>
      <c r="S12" s="17"/>
      <c r="T12" s="19"/>
      <c r="U12" s="18"/>
      <c r="V12" s="10"/>
      <c r="W12" s="10"/>
      <c r="X12" s="18"/>
      <c r="Y12" s="10"/>
      <c r="Z12" s="10"/>
      <c r="AA12" s="15"/>
      <c r="AB12" s="16"/>
      <c r="AC12" s="18"/>
      <c r="AD12" s="18"/>
      <c r="AE12" s="12"/>
      <c r="AF12" s="12"/>
    </row>
    <row r="13" spans="1:26" ht="12.7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</row>
    <row r="14" spans="1:26" ht="12.7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14" ht="41.25" customHeight="1">
      <c r="A15" s="204" t="s">
        <v>165</v>
      </c>
      <c r="B15" s="205"/>
      <c r="C15" s="205"/>
      <c r="D15" s="205"/>
      <c r="E15" s="46"/>
      <c r="F15" s="46"/>
      <c r="G15" s="46"/>
      <c r="H15" s="46"/>
      <c r="I15" s="46"/>
      <c r="J15" s="20"/>
      <c r="K15" s="15"/>
      <c r="L15" s="204" t="s">
        <v>166</v>
      </c>
      <c r="M15" s="204"/>
      <c r="N15" s="204"/>
    </row>
    <row r="16" spans="1:14" ht="12.75" customHeight="1">
      <c r="A16" s="218" t="s">
        <v>168</v>
      </c>
      <c r="B16" s="224"/>
      <c r="C16" s="224"/>
      <c r="D16" s="224"/>
      <c r="E16" s="116"/>
      <c r="F16" s="116"/>
      <c r="G16" s="116"/>
      <c r="H16" s="116"/>
      <c r="I16" s="116"/>
      <c r="J16" s="22"/>
      <c r="K16" s="15"/>
      <c r="L16" s="218" t="s">
        <v>169</v>
      </c>
      <c r="M16" s="218"/>
      <c r="N16" s="218"/>
    </row>
    <row r="17" spans="1:14" ht="12.75">
      <c r="A17" s="236" t="s">
        <v>65</v>
      </c>
      <c r="B17" s="236"/>
      <c r="C17" s="236"/>
      <c r="D17" s="20"/>
      <c r="E17" s="20"/>
      <c r="F17" s="24"/>
      <c r="G17" s="24"/>
      <c r="H17" s="24"/>
      <c r="I17" s="24"/>
      <c r="J17" s="22"/>
      <c r="K17" s="15"/>
      <c r="L17" s="218" t="s">
        <v>65</v>
      </c>
      <c r="M17" s="218"/>
      <c r="N17" s="15"/>
    </row>
    <row r="18" spans="1:13" ht="12.75">
      <c r="A18" s="14"/>
      <c r="B18" s="24"/>
      <c r="C18" s="24"/>
      <c r="D18" s="24"/>
      <c r="E18" s="22"/>
      <c r="F18" s="15"/>
      <c r="G18" s="20"/>
      <c r="H18" s="24"/>
      <c r="I18" s="24"/>
      <c r="J18" s="15"/>
      <c r="K18" s="15"/>
      <c r="L18" s="15"/>
      <c r="M18" s="15"/>
    </row>
    <row r="19" spans="1:13" ht="12.75">
      <c r="A19" s="174" t="s">
        <v>91</v>
      </c>
      <c r="B19" s="174"/>
      <c r="C19" s="174"/>
      <c r="D19" s="174"/>
      <c r="E19" s="174"/>
      <c r="F19" s="15"/>
      <c r="G19" s="15"/>
      <c r="H19" s="15"/>
      <c r="I19" s="15"/>
      <c r="J19" s="15"/>
      <c r="K19" s="15"/>
      <c r="L19" s="15"/>
      <c r="M19" s="15"/>
    </row>
    <row r="20" spans="1:13" ht="12.75">
      <c r="A20" s="174" t="s">
        <v>92</v>
      </c>
      <c r="B20" s="174"/>
      <c r="C20" s="174"/>
      <c r="D20" s="174"/>
      <c r="E20" s="174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74" t="s">
        <v>94</v>
      </c>
      <c r="B21" s="174"/>
      <c r="C21" s="174"/>
      <c r="D21" s="174"/>
      <c r="E21" s="174"/>
      <c r="F21" s="15"/>
      <c r="G21" s="10"/>
      <c r="H21" s="15"/>
      <c r="I21" s="15"/>
      <c r="J21" s="15"/>
      <c r="K21" s="15"/>
      <c r="L21" s="15"/>
      <c r="M21" s="15"/>
    </row>
    <row r="22" spans="1:13" ht="12.75">
      <c r="A22" s="174" t="s">
        <v>93</v>
      </c>
      <c r="B22" s="174"/>
      <c r="C22" s="174"/>
      <c r="D22" s="174"/>
      <c r="E22" s="174"/>
      <c r="F22" s="15"/>
      <c r="G22" s="15"/>
      <c r="H22" s="15"/>
      <c r="I22" s="15"/>
      <c r="J22" s="15"/>
      <c r="K22" s="15"/>
      <c r="L22" s="15"/>
      <c r="M22" s="15"/>
    </row>
  </sheetData>
  <sheetProtection/>
  <mergeCells count="29">
    <mergeCell ref="L15:N15"/>
    <mergeCell ref="AC2:AF2"/>
    <mergeCell ref="AD1:AF1"/>
    <mergeCell ref="A20:E20"/>
    <mergeCell ref="A3:AF3"/>
    <mergeCell ref="A4:AF4"/>
    <mergeCell ref="A5:AF5"/>
    <mergeCell ref="A6:AF6"/>
    <mergeCell ref="A17:C17"/>
    <mergeCell ref="A22:E22"/>
    <mergeCell ref="A15:D15"/>
    <mergeCell ref="A16:D16"/>
    <mergeCell ref="A19:E19"/>
    <mergeCell ref="F8:I8"/>
    <mergeCell ref="J8:M8"/>
    <mergeCell ref="A21:E21"/>
    <mergeCell ref="A8:A9"/>
    <mergeCell ref="B8:E8"/>
    <mergeCell ref="L16:N16"/>
    <mergeCell ref="L17:M17"/>
    <mergeCell ref="AC8:AF8"/>
    <mergeCell ref="Q8:S8"/>
    <mergeCell ref="T8:T9"/>
    <mergeCell ref="U8:W8"/>
    <mergeCell ref="X8:X9"/>
    <mergeCell ref="A13:Z13"/>
    <mergeCell ref="Y8:AB8"/>
    <mergeCell ref="N8:N9"/>
    <mergeCell ref="O8:P8"/>
  </mergeCells>
  <printOptions horizontalCentered="1"/>
  <pageMargins left="0.31496062992125984" right="0.31496062992125984" top="0.7480314960629921" bottom="0.7480314960629921" header="0" footer="0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"/>
  <sheetViews>
    <sheetView view="pageBreakPreview" zoomScale="130" zoomScaleSheetLayoutView="130" zoomScalePageLayoutView="0" workbookViewId="0" topLeftCell="A6">
      <selection activeCell="G10" sqref="G10"/>
    </sheetView>
  </sheetViews>
  <sheetFormatPr defaultColWidth="9.00390625" defaultRowHeight="12.75"/>
  <cols>
    <col min="1" max="1" width="12.00390625" style="0" customWidth="1"/>
    <col min="2" max="2" width="23.125" style="0" customWidth="1"/>
    <col min="4" max="5" width="12.00390625" style="0" customWidth="1"/>
    <col min="6" max="6" width="6.625" style="0" customWidth="1"/>
    <col min="7" max="7" width="13.375" style="0" customWidth="1"/>
    <col min="8" max="8" width="13.00390625" style="0" customWidth="1"/>
    <col min="9" max="9" width="14.75390625" style="0" customWidth="1"/>
    <col min="10" max="10" width="13.25390625" style="0" customWidth="1"/>
    <col min="11" max="11" width="7.25390625" style="0" customWidth="1"/>
    <col min="12" max="12" width="14.75390625" style="0" customWidth="1"/>
    <col min="13" max="13" width="7.375" style="0" customWidth="1"/>
    <col min="14" max="14" width="15.00390625" style="0" customWidth="1"/>
    <col min="15" max="15" width="11.75390625" style="0" customWidth="1"/>
    <col min="16" max="16" width="13.375" style="0" customWidth="1"/>
  </cols>
  <sheetData>
    <row r="1" spans="1:16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8" t="s">
        <v>28</v>
      </c>
    </row>
    <row r="2" spans="1:1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02" t="s">
        <v>145</v>
      </c>
      <c r="O2" s="202"/>
      <c r="P2" s="202"/>
      <c r="Q2" s="143"/>
    </row>
    <row r="3" spans="1:16" ht="49.5" customHeight="1">
      <c r="A3" s="242" t="s">
        <v>171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6" ht="15.75">
      <c r="A4" s="160" t="s">
        <v>156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1:16" ht="15.75">
      <c r="A5" s="245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6" spans="1:16" ht="15.75" customHeight="1">
      <c r="A6" s="242" t="s">
        <v>385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</row>
    <row r="7" spans="1:16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8</v>
      </c>
    </row>
    <row r="8" spans="1:16" ht="61.5" customHeight="1">
      <c r="A8" s="237" t="s">
        <v>17</v>
      </c>
      <c r="B8" s="237" t="s">
        <v>6</v>
      </c>
      <c r="C8" s="246" t="s">
        <v>106</v>
      </c>
      <c r="D8" s="246"/>
      <c r="E8" s="237" t="s">
        <v>108</v>
      </c>
      <c r="F8" s="239" t="s">
        <v>107</v>
      </c>
      <c r="G8" s="240"/>
      <c r="H8" s="241"/>
      <c r="I8" s="237" t="s">
        <v>116</v>
      </c>
      <c r="J8" s="237" t="s">
        <v>114</v>
      </c>
      <c r="K8" s="237" t="s">
        <v>113</v>
      </c>
      <c r="L8" s="247"/>
      <c r="M8" s="237" t="s">
        <v>9</v>
      </c>
      <c r="N8" s="247"/>
      <c r="O8" s="237" t="s">
        <v>71</v>
      </c>
      <c r="P8" s="237" t="s">
        <v>72</v>
      </c>
    </row>
    <row r="9" spans="1:16" ht="112.5" customHeight="1">
      <c r="A9" s="238"/>
      <c r="B9" s="238"/>
      <c r="C9" s="11" t="s">
        <v>105</v>
      </c>
      <c r="D9" s="11" t="s">
        <v>95</v>
      </c>
      <c r="E9" s="238"/>
      <c r="F9" s="11" t="s">
        <v>110</v>
      </c>
      <c r="G9" s="11" t="s">
        <v>111</v>
      </c>
      <c r="H9" s="11" t="s">
        <v>112</v>
      </c>
      <c r="I9" s="238"/>
      <c r="J9" s="237"/>
      <c r="K9" s="11" t="s">
        <v>7</v>
      </c>
      <c r="L9" s="11" t="s">
        <v>135</v>
      </c>
      <c r="M9" s="21" t="s">
        <v>7</v>
      </c>
      <c r="N9" s="11" t="s">
        <v>115</v>
      </c>
      <c r="O9" s="248"/>
      <c r="P9" s="238"/>
    </row>
    <row r="10" spans="1:16" ht="25.5">
      <c r="A10" s="5">
        <v>1</v>
      </c>
      <c r="B10" s="2">
        <v>2</v>
      </c>
      <c r="C10" s="5">
        <v>3</v>
      </c>
      <c r="D10" s="2">
        <v>4</v>
      </c>
      <c r="E10" s="2" t="s">
        <v>109</v>
      </c>
      <c r="F10" s="2">
        <v>6</v>
      </c>
      <c r="G10" s="2">
        <v>7</v>
      </c>
      <c r="H10" s="2">
        <v>8</v>
      </c>
      <c r="I10" s="2">
        <v>9</v>
      </c>
      <c r="J10" s="5">
        <v>10</v>
      </c>
      <c r="K10" s="2">
        <v>11</v>
      </c>
      <c r="L10" s="5">
        <v>12</v>
      </c>
      <c r="M10" s="94" t="s">
        <v>117</v>
      </c>
      <c r="N10" s="5">
        <v>14</v>
      </c>
      <c r="O10" s="2">
        <v>15</v>
      </c>
      <c r="P10" s="5">
        <v>16</v>
      </c>
    </row>
    <row r="11" spans="1:16" ht="89.25">
      <c r="A11" s="2" t="s">
        <v>163</v>
      </c>
      <c r="B11" s="145" t="s">
        <v>164</v>
      </c>
      <c r="C11" s="5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5">
        <v>5669234</v>
      </c>
      <c r="K11" s="2">
        <v>0</v>
      </c>
      <c r="L11" s="5">
        <v>0</v>
      </c>
      <c r="M11" s="2">
        <v>5669234</v>
      </c>
      <c r="N11" s="5">
        <v>0</v>
      </c>
      <c r="O11" s="2">
        <v>0</v>
      </c>
      <c r="P11" s="5">
        <v>5669234</v>
      </c>
    </row>
    <row r="12" spans="1:16" ht="12.75">
      <c r="A12" s="6"/>
      <c r="B12" s="7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249" t="s">
        <v>118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 ht="12.75">
      <c r="A14" s="13"/>
      <c r="B14" s="12"/>
      <c r="C14" s="14"/>
      <c r="D14" s="14"/>
      <c r="E14" s="14"/>
      <c r="F14" s="15"/>
      <c r="G14" s="15"/>
      <c r="H14" s="15"/>
      <c r="I14" s="15"/>
      <c r="J14" s="20"/>
      <c r="K14" s="15"/>
      <c r="L14" s="15"/>
      <c r="M14" s="15"/>
      <c r="N14" s="15"/>
      <c r="O14" s="15"/>
      <c r="P14" s="15"/>
    </row>
    <row r="15" spans="1:16" ht="41.25" customHeight="1">
      <c r="A15" s="204" t="s">
        <v>165</v>
      </c>
      <c r="B15" s="205"/>
      <c r="C15" s="205"/>
      <c r="D15" s="205"/>
      <c r="E15" s="46"/>
      <c r="F15" s="46"/>
      <c r="G15" s="46"/>
      <c r="H15" s="46"/>
      <c r="I15" s="46"/>
      <c r="J15" s="20"/>
      <c r="K15" s="15"/>
      <c r="L15" s="204" t="s">
        <v>166</v>
      </c>
      <c r="M15" s="204"/>
      <c r="N15" s="204"/>
      <c r="O15" s="28"/>
      <c r="P15" s="28"/>
    </row>
    <row r="16" spans="1:16" ht="15.75" customHeight="1">
      <c r="A16" s="218" t="s">
        <v>168</v>
      </c>
      <c r="B16" s="224"/>
      <c r="C16" s="224"/>
      <c r="D16" s="224"/>
      <c r="E16" s="116"/>
      <c r="F16" s="116"/>
      <c r="G16" s="116"/>
      <c r="H16" s="116"/>
      <c r="I16" s="116"/>
      <c r="J16" s="22"/>
      <c r="K16" s="15"/>
      <c r="L16" s="218" t="s">
        <v>167</v>
      </c>
      <c r="M16" s="218"/>
      <c r="N16" s="218"/>
      <c r="O16" s="15"/>
      <c r="P16" s="15"/>
    </row>
    <row r="17" spans="1:16" ht="12.75">
      <c r="A17" s="236" t="s">
        <v>65</v>
      </c>
      <c r="B17" s="236"/>
      <c r="C17" s="236"/>
      <c r="D17" s="20"/>
      <c r="E17" s="20"/>
      <c r="F17" s="24"/>
      <c r="G17" s="24"/>
      <c r="H17" s="24"/>
      <c r="I17" s="24"/>
      <c r="J17" s="22"/>
      <c r="K17" s="15"/>
      <c r="L17" s="218" t="s">
        <v>65</v>
      </c>
      <c r="M17" s="218"/>
      <c r="N17" s="15"/>
      <c r="O17" s="15"/>
      <c r="P17" s="15"/>
    </row>
    <row r="18" spans="1:13" ht="12.75" customHeight="1">
      <c r="A18" s="23" t="s">
        <v>91</v>
      </c>
      <c r="B18" s="23"/>
      <c r="C18" s="23"/>
      <c r="D18" s="23"/>
      <c r="F18" s="15"/>
      <c r="G18" s="15"/>
      <c r="H18" s="15"/>
      <c r="I18" s="15"/>
      <c r="J18" s="15"/>
      <c r="K18" s="15"/>
      <c r="L18" s="24"/>
      <c r="M18" s="15"/>
    </row>
    <row r="19" spans="1:13" ht="14.25" customHeight="1">
      <c r="A19" s="174" t="s">
        <v>92</v>
      </c>
      <c r="B19" s="174"/>
      <c r="C19" s="23"/>
      <c r="D19" s="23"/>
      <c r="F19" s="15"/>
      <c r="G19" s="15"/>
      <c r="H19" s="15"/>
      <c r="I19" s="15"/>
      <c r="J19" s="15"/>
      <c r="K19" s="15"/>
      <c r="L19" s="15"/>
      <c r="M19" s="15"/>
    </row>
    <row r="20" spans="1:13" ht="12.75" customHeight="1">
      <c r="A20" s="174" t="s">
        <v>94</v>
      </c>
      <c r="B20" s="174"/>
      <c r="C20" s="174"/>
      <c r="D20" s="174"/>
      <c r="F20" s="15"/>
      <c r="G20" s="10"/>
      <c r="H20" s="15"/>
      <c r="I20" s="15"/>
      <c r="J20" s="15"/>
      <c r="K20" s="15"/>
      <c r="L20" s="15"/>
      <c r="M20" s="15"/>
    </row>
    <row r="21" spans="1:13" ht="12.75">
      <c r="A21" s="23" t="s">
        <v>93</v>
      </c>
      <c r="B21" s="23"/>
      <c r="C21" s="23"/>
      <c r="D21" s="23"/>
      <c r="F21" s="15"/>
      <c r="G21" s="15"/>
      <c r="H21" s="15"/>
      <c r="I21" s="15"/>
      <c r="J21" s="15"/>
      <c r="K21" s="15"/>
      <c r="L21" s="15"/>
      <c r="M21" s="15"/>
    </row>
  </sheetData>
  <sheetProtection/>
  <mergeCells count="25">
    <mergeCell ref="N2:P2"/>
    <mergeCell ref="L17:M17"/>
    <mergeCell ref="I8:I9"/>
    <mergeCell ref="A19:B19"/>
    <mergeCell ref="J8:J9"/>
    <mergeCell ref="K8:L8"/>
    <mergeCell ref="M8:N8"/>
    <mergeCell ref="O8:O9"/>
    <mergeCell ref="P8:P9"/>
    <mergeCell ref="A13:P13"/>
    <mergeCell ref="L15:N15"/>
    <mergeCell ref="L16:N16"/>
    <mergeCell ref="A3:P3"/>
    <mergeCell ref="A4:P4"/>
    <mergeCell ref="A5:P5"/>
    <mergeCell ref="A6:P6"/>
    <mergeCell ref="A8:A9"/>
    <mergeCell ref="B8:B9"/>
    <mergeCell ref="C8:D8"/>
    <mergeCell ref="A17:C17"/>
    <mergeCell ref="A15:D15"/>
    <mergeCell ref="E8:E9"/>
    <mergeCell ref="F8:H8"/>
    <mergeCell ref="A16:D16"/>
    <mergeCell ref="A20:D2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75"/>
  <sheetViews>
    <sheetView view="pageBreakPreview" zoomScale="85" zoomScaleSheetLayoutView="85" zoomScalePageLayoutView="0" workbookViewId="0" topLeftCell="A17">
      <selection activeCell="L26" sqref="L26:L27"/>
    </sheetView>
  </sheetViews>
  <sheetFormatPr defaultColWidth="9.00390625" defaultRowHeight="12.75"/>
  <cols>
    <col min="1" max="1" width="5.00390625" style="0" customWidth="1"/>
    <col min="2" max="2" width="16.125" style="0" customWidth="1"/>
    <col min="3" max="3" width="34.00390625" style="0" customWidth="1"/>
    <col min="4" max="4" width="33.25390625" style="0" customWidth="1"/>
    <col min="5" max="5" width="21.375" style="0" customWidth="1"/>
    <col min="6" max="6" width="15.625" style="0" customWidth="1"/>
    <col min="7" max="7" width="24.875" style="0" customWidth="1"/>
    <col min="8" max="8" width="19.625" style="0" customWidth="1"/>
    <col min="9" max="9" width="15.125" style="0" customWidth="1"/>
    <col min="10" max="10" width="15.625" style="0" customWidth="1"/>
    <col min="11" max="11" width="9.25390625" style="0" bestFit="1" customWidth="1"/>
    <col min="12" max="12" width="13.625" style="0" customWidth="1"/>
    <col min="13" max="13" width="11.25390625" style="78" customWidth="1"/>
    <col min="14" max="14" width="13.375" style="78" customWidth="1"/>
    <col min="15" max="15" width="11.00390625" style="78" customWidth="1"/>
    <col min="16" max="16" width="18.625" style="28" customWidth="1"/>
    <col min="17" max="17" width="15.25390625" style="0" customWidth="1"/>
    <col min="18" max="18" width="15.625" style="0" customWidth="1"/>
  </cols>
  <sheetData>
    <row r="1" spans="17:19" ht="15.75">
      <c r="Q1" s="253" t="s">
        <v>87</v>
      </c>
      <c r="R1" s="253"/>
      <c r="S1" s="124"/>
    </row>
    <row r="2" spans="3:19" ht="17.25" customHeight="1">
      <c r="C2" s="38"/>
      <c r="L2" s="38"/>
      <c r="Q2" s="254" t="s">
        <v>136</v>
      </c>
      <c r="R2" s="254"/>
      <c r="S2" s="254"/>
    </row>
    <row r="3" spans="3:19" s="37" customFormat="1" ht="18.75" customHeight="1">
      <c r="C3" s="39"/>
      <c r="L3" s="39"/>
      <c r="M3" s="78"/>
      <c r="N3" s="78"/>
      <c r="O3" s="78"/>
      <c r="P3" s="103"/>
      <c r="Q3" s="64"/>
      <c r="R3" s="64"/>
      <c r="S3" s="64"/>
    </row>
    <row r="4" spans="3:19" s="37" customFormat="1" ht="12.75">
      <c r="C4" s="39"/>
      <c r="L4" s="39"/>
      <c r="M4" s="78"/>
      <c r="N4" s="78"/>
      <c r="O4" s="78"/>
      <c r="Q4" s="159" t="s">
        <v>40</v>
      </c>
      <c r="R4" s="159"/>
      <c r="S4" s="64"/>
    </row>
    <row r="5" spans="3:19" s="37" customFormat="1" ht="61.5" customHeight="1">
      <c r="C5" s="39"/>
      <c r="L5" s="39"/>
      <c r="M5" s="78"/>
      <c r="N5" s="78"/>
      <c r="O5" s="78"/>
      <c r="Q5" s="159" t="s">
        <v>159</v>
      </c>
      <c r="R5" s="159"/>
      <c r="S5" s="64"/>
    </row>
    <row r="6" spans="3:19" s="37" customFormat="1" ht="21.75" customHeight="1">
      <c r="C6" s="39"/>
      <c r="L6" s="39"/>
      <c r="M6" s="78"/>
      <c r="N6" s="78"/>
      <c r="O6" s="78"/>
      <c r="Q6" s="255" t="s">
        <v>155</v>
      </c>
      <c r="R6" s="255"/>
      <c r="S6" s="64"/>
    </row>
    <row r="7" spans="3:19" s="37" customFormat="1" ht="22.5" customHeight="1">
      <c r="C7" s="39"/>
      <c r="L7" s="39"/>
      <c r="M7" s="79"/>
      <c r="N7" s="79"/>
      <c r="O7" s="79"/>
      <c r="Q7" s="256" t="s">
        <v>161</v>
      </c>
      <c r="R7" s="256"/>
      <c r="S7" s="64"/>
    </row>
    <row r="8" spans="3:19" s="37" customFormat="1" ht="18.75" hidden="1">
      <c r="C8" s="39"/>
      <c r="L8" s="39"/>
      <c r="M8" s="80"/>
      <c r="N8" s="80"/>
      <c r="O8" s="80"/>
      <c r="Q8" s="125"/>
      <c r="R8" s="64"/>
      <c r="S8" s="64"/>
    </row>
    <row r="9" spans="3:19" s="37" customFormat="1" ht="18.75">
      <c r="C9" s="39"/>
      <c r="L9" s="39"/>
      <c r="M9" s="80"/>
      <c r="N9" s="80"/>
      <c r="O9" s="80"/>
      <c r="Q9" s="251" t="s">
        <v>139</v>
      </c>
      <c r="R9" s="251"/>
      <c r="S9" s="64"/>
    </row>
    <row r="10" spans="3:19" s="37" customFormat="1" ht="15.75" customHeight="1">
      <c r="C10" s="39"/>
      <c r="L10" s="39"/>
      <c r="M10" s="81"/>
      <c r="N10" s="81"/>
      <c r="O10" s="81"/>
      <c r="Q10" s="252" t="s">
        <v>44</v>
      </c>
      <c r="R10" s="252"/>
      <c r="S10" s="64"/>
    </row>
    <row r="11" spans="3:19" s="37" customFormat="1" ht="12.75">
      <c r="C11" s="39"/>
      <c r="L11" s="39"/>
      <c r="M11" s="81"/>
      <c r="N11" s="81"/>
      <c r="O11" s="81"/>
      <c r="Q11" s="257" t="s">
        <v>65</v>
      </c>
      <c r="R11" s="257"/>
      <c r="S11" s="64"/>
    </row>
    <row r="12" spans="1:18" s="37" customFormat="1" ht="17.25" customHeight="1">
      <c r="A12" s="258" t="s">
        <v>55</v>
      </c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</row>
    <row r="13" spans="1:18" s="40" customFormat="1" ht="15.75" customHeight="1">
      <c r="A13" s="262" t="s">
        <v>88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</row>
    <row r="14" spans="1:18" s="40" customFormat="1" ht="15.75" customHeight="1" hidden="1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</row>
    <row r="15" spans="1:18" ht="15" customHeight="1">
      <c r="A15" s="260" t="s">
        <v>156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</row>
    <row r="16" spans="1:18" ht="15.75" customHeight="1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</row>
    <row r="17" spans="1:18" ht="15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04"/>
      <c r="Q17" s="47"/>
      <c r="R17" s="47"/>
    </row>
    <row r="18" spans="1:18" s="74" customFormat="1" ht="14.25">
      <c r="A18" s="69" t="s">
        <v>59</v>
      </c>
      <c r="B18" s="69"/>
      <c r="C18" s="70"/>
      <c r="D18" s="71"/>
      <c r="E18" s="71"/>
      <c r="F18" s="71"/>
      <c r="G18" s="72"/>
      <c r="H18" s="72"/>
      <c r="I18" s="72"/>
      <c r="J18" s="71"/>
      <c r="K18" s="71"/>
      <c r="L18" s="71"/>
      <c r="M18" s="82"/>
      <c r="N18" s="82"/>
      <c r="O18" s="82"/>
      <c r="P18" s="105"/>
      <c r="Q18" s="73"/>
      <c r="R18" s="73"/>
    </row>
    <row r="19" spans="1:18" s="37" customFormat="1" ht="12.75" hidden="1">
      <c r="A19" s="41"/>
      <c r="B19" s="41"/>
      <c r="C19" s="42"/>
      <c r="D19" s="41"/>
      <c r="E19" s="41"/>
      <c r="F19" s="41"/>
      <c r="G19" s="41"/>
      <c r="H19" s="41"/>
      <c r="I19" s="41"/>
      <c r="J19" s="41"/>
      <c r="K19" s="41"/>
      <c r="L19" s="42"/>
      <c r="M19" s="26"/>
      <c r="N19" s="26"/>
      <c r="O19" s="26"/>
      <c r="P19" s="106"/>
      <c r="Q19" s="41"/>
      <c r="R19" s="68"/>
    </row>
    <row r="20" spans="1:18" s="37" customFormat="1" ht="12.75" hidden="1">
      <c r="A20" s="41"/>
      <c r="B20" s="41"/>
      <c r="C20" s="42"/>
      <c r="D20" s="41"/>
      <c r="E20" s="41"/>
      <c r="F20" s="41"/>
      <c r="G20" s="41"/>
      <c r="H20" s="41"/>
      <c r="I20" s="41"/>
      <c r="J20" s="41"/>
      <c r="K20" s="41"/>
      <c r="L20" s="42"/>
      <c r="M20" s="26"/>
      <c r="N20" s="26"/>
      <c r="O20" s="26"/>
      <c r="P20" s="106"/>
      <c r="Q20" s="41"/>
      <c r="R20" s="68"/>
    </row>
    <row r="21" spans="1:18" s="37" customFormat="1" ht="12.75" hidden="1">
      <c r="A21" s="41"/>
      <c r="B21" s="41"/>
      <c r="C21" s="42"/>
      <c r="D21" s="41"/>
      <c r="E21" s="41"/>
      <c r="F21" s="41"/>
      <c r="G21" s="41"/>
      <c r="H21" s="41"/>
      <c r="I21" s="41"/>
      <c r="J21" s="41"/>
      <c r="K21" s="41"/>
      <c r="L21" s="42"/>
      <c r="M21" s="26"/>
      <c r="N21" s="26"/>
      <c r="O21" s="26"/>
      <c r="P21" s="106"/>
      <c r="Q21" s="41"/>
      <c r="R21" s="68"/>
    </row>
    <row r="22" spans="1:18" s="37" customFormat="1" ht="12.75" hidden="1">
      <c r="A22" s="41"/>
      <c r="B22" s="41"/>
      <c r="C22" s="42"/>
      <c r="D22" s="41"/>
      <c r="E22" s="41"/>
      <c r="F22" s="41"/>
      <c r="G22" s="41"/>
      <c r="H22" s="41"/>
      <c r="I22" s="41"/>
      <c r="J22" s="41"/>
      <c r="K22" s="41"/>
      <c r="L22" s="42"/>
      <c r="M22" s="42"/>
      <c r="N22" s="42"/>
      <c r="O22" s="42"/>
      <c r="P22" s="106"/>
      <c r="Q22" s="41"/>
      <c r="R22" s="68"/>
    </row>
    <row r="23" spans="1:18" s="37" customFormat="1" ht="12.75" hidden="1">
      <c r="A23" s="41"/>
      <c r="B23" s="41"/>
      <c r="C23" s="42"/>
      <c r="D23" s="41"/>
      <c r="E23" s="41"/>
      <c r="F23" s="41"/>
      <c r="G23" s="41"/>
      <c r="H23" s="41"/>
      <c r="I23" s="41"/>
      <c r="J23" s="41"/>
      <c r="K23" s="41"/>
      <c r="L23" s="42"/>
      <c r="M23" s="26"/>
      <c r="N23" s="26"/>
      <c r="O23" s="26"/>
      <c r="P23" s="106"/>
      <c r="Q23" s="41"/>
      <c r="R23" s="68"/>
    </row>
    <row r="24" spans="1:18" s="37" customFormat="1" ht="27.75" customHeight="1">
      <c r="A24" s="170" t="s">
        <v>19</v>
      </c>
      <c r="B24" s="196" t="s">
        <v>140</v>
      </c>
      <c r="C24" s="168" t="s">
        <v>104</v>
      </c>
      <c r="D24" s="168" t="s">
        <v>103</v>
      </c>
      <c r="E24" s="168" t="s">
        <v>41</v>
      </c>
      <c r="F24" s="168" t="s">
        <v>56</v>
      </c>
      <c r="G24" s="168"/>
      <c r="H24" s="168"/>
      <c r="I24" s="168"/>
      <c r="J24" s="168"/>
      <c r="K24" s="168"/>
      <c r="L24" s="168"/>
      <c r="M24" s="268" t="s">
        <v>23</v>
      </c>
      <c r="N24" s="187"/>
      <c r="O24" s="187"/>
      <c r="P24" s="269" t="s">
        <v>90</v>
      </c>
      <c r="Q24" s="168" t="s">
        <v>141</v>
      </c>
      <c r="R24" s="168"/>
    </row>
    <row r="25" spans="1:18" s="37" customFormat="1" ht="68.25" customHeight="1">
      <c r="A25" s="170"/>
      <c r="B25" s="198"/>
      <c r="C25" s="172"/>
      <c r="D25" s="172"/>
      <c r="E25" s="172"/>
      <c r="F25" s="168" t="s">
        <v>30</v>
      </c>
      <c r="G25" s="168" t="s">
        <v>31</v>
      </c>
      <c r="H25" s="168" t="s">
        <v>22</v>
      </c>
      <c r="I25" s="168" t="s">
        <v>89</v>
      </c>
      <c r="J25" s="168"/>
      <c r="K25" s="168" t="s">
        <v>47</v>
      </c>
      <c r="L25" s="168"/>
      <c r="M25" s="168" t="s">
        <v>45</v>
      </c>
      <c r="N25" s="271" t="s">
        <v>24</v>
      </c>
      <c r="O25" s="269" t="s">
        <v>76</v>
      </c>
      <c r="P25" s="269"/>
      <c r="Q25" s="168"/>
      <c r="R25" s="168"/>
    </row>
    <row r="26" spans="1:18" s="37" customFormat="1" ht="13.5" customHeight="1">
      <c r="A26" s="171"/>
      <c r="B26" s="198"/>
      <c r="C26" s="172"/>
      <c r="D26" s="172"/>
      <c r="E26" s="172"/>
      <c r="F26" s="169"/>
      <c r="G26" s="172"/>
      <c r="H26" s="169"/>
      <c r="I26" s="168" t="s">
        <v>20</v>
      </c>
      <c r="J26" s="168" t="s">
        <v>21</v>
      </c>
      <c r="K26" s="168" t="s">
        <v>20</v>
      </c>
      <c r="L26" s="168" t="s">
        <v>29</v>
      </c>
      <c r="M26" s="266"/>
      <c r="N26" s="187"/>
      <c r="O26" s="187"/>
      <c r="P26" s="269"/>
      <c r="Q26" s="195" t="s">
        <v>51</v>
      </c>
      <c r="R26" s="168" t="s">
        <v>49</v>
      </c>
    </row>
    <row r="27" spans="1:18" s="37" customFormat="1" ht="18" customHeight="1">
      <c r="A27" s="264"/>
      <c r="B27" s="199"/>
      <c r="C27" s="265"/>
      <c r="D27" s="264"/>
      <c r="E27" s="264"/>
      <c r="F27" s="264"/>
      <c r="G27" s="264"/>
      <c r="H27" s="264"/>
      <c r="I27" s="264"/>
      <c r="J27" s="264"/>
      <c r="K27" s="264"/>
      <c r="L27" s="265"/>
      <c r="M27" s="266"/>
      <c r="N27" s="187"/>
      <c r="O27" s="187"/>
      <c r="P27" s="270"/>
      <c r="Q27" s="267"/>
      <c r="R27" s="172"/>
    </row>
    <row r="28" spans="1:18" s="67" customFormat="1" ht="15.75" customHeight="1">
      <c r="A28" s="34">
        <v>1</v>
      </c>
      <c r="B28" s="34">
        <v>2</v>
      </c>
      <c r="C28" s="34">
        <v>3</v>
      </c>
      <c r="D28" s="34">
        <v>4</v>
      </c>
      <c r="E28" s="34">
        <v>5</v>
      </c>
      <c r="F28" s="34">
        <v>6</v>
      </c>
      <c r="G28" s="34">
        <v>7</v>
      </c>
      <c r="H28" s="34">
        <v>8</v>
      </c>
      <c r="I28" s="34">
        <v>9</v>
      </c>
      <c r="J28" s="34">
        <v>10</v>
      </c>
      <c r="K28" s="34">
        <v>11</v>
      </c>
      <c r="L28" s="34">
        <v>12</v>
      </c>
      <c r="M28" s="34">
        <v>13</v>
      </c>
      <c r="N28" s="34">
        <v>14</v>
      </c>
      <c r="O28" s="34" t="s">
        <v>142</v>
      </c>
      <c r="P28" s="34">
        <v>16</v>
      </c>
      <c r="Q28" s="34">
        <v>17</v>
      </c>
      <c r="R28" s="34">
        <v>18</v>
      </c>
    </row>
    <row r="29" spans="1:18" ht="12.75">
      <c r="A29" s="34" t="s">
        <v>46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45"/>
      <c r="O29" s="34"/>
      <c r="P29" s="107"/>
      <c r="Q29" s="34"/>
      <c r="R29" s="34"/>
    </row>
    <row r="30" spans="1:18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126"/>
      <c r="N30" s="126"/>
      <c r="O30" s="126"/>
      <c r="P30" s="107"/>
      <c r="Q30" s="34"/>
      <c r="R30" s="34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27"/>
      <c r="N31" s="126"/>
      <c r="O31" s="126"/>
      <c r="P31" s="107"/>
      <c r="Q31" s="34"/>
      <c r="R31" s="34"/>
    </row>
    <row r="32" spans="1:18" ht="12.75">
      <c r="A32" s="26" t="s">
        <v>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08"/>
      <c r="Q32" s="26"/>
      <c r="R32" s="26"/>
    </row>
    <row r="33" spans="1:18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/>
      <c r="N33" s="128"/>
      <c r="O33" s="129"/>
      <c r="P33" s="1"/>
      <c r="Q33" s="120"/>
      <c r="R33" s="120"/>
    </row>
    <row r="34" spans="1:18" ht="15.75" thickBot="1">
      <c r="A34" s="272" t="s">
        <v>32</v>
      </c>
      <c r="B34" s="272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4"/>
      <c r="N34" s="130"/>
      <c r="O34" s="130"/>
      <c r="P34" s="58"/>
      <c r="Q34" s="30"/>
      <c r="R34" s="31"/>
    </row>
    <row r="35" spans="1:18" ht="15.75" hidden="1" thickBo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15"/>
      <c r="N35" s="15"/>
      <c r="P35" s="58"/>
      <c r="Q35" s="30"/>
      <c r="R35" s="31"/>
    </row>
    <row r="36" spans="1:21" ht="15" customHeight="1" hidden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U36" s="27"/>
    </row>
    <row r="37" spans="1:21" ht="12.75" customHeight="1" thickBot="1">
      <c r="A37" s="54" t="s">
        <v>52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131"/>
      <c r="O37" s="131"/>
      <c r="P37" s="109"/>
      <c r="Q37" s="56"/>
      <c r="R37" s="56"/>
      <c r="U37" s="27"/>
    </row>
    <row r="38" spans="1:21" ht="12.75" customHeight="1" thickBot="1">
      <c r="A38" s="54" t="s">
        <v>53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131"/>
      <c r="O38" s="131"/>
      <c r="P38" s="109"/>
      <c r="Q38" s="56"/>
      <c r="R38" s="56"/>
      <c r="U38" s="27"/>
    </row>
    <row r="39" spans="1:18" s="29" customFormat="1" ht="12.75" customHeight="1" thickBot="1">
      <c r="A39" s="54" t="s">
        <v>54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31"/>
      <c r="O39" s="131"/>
      <c r="P39" s="109"/>
      <c r="Q39" s="56"/>
      <c r="R39" s="56"/>
    </row>
    <row r="40" spans="1:18" s="67" customFormat="1" ht="15.75" customHeight="1">
      <c r="A40" s="66"/>
      <c r="B40" s="66"/>
      <c r="C40" s="33"/>
      <c r="D40" s="66"/>
      <c r="E40" s="66"/>
      <c r="F40" s="66"/>
      <c r="G40" s="66"/>
      <c r="H40" s="66"/>
      <c r="I40" s="66"/>
      <c r="J40" s="66"/>
      <c r="K40" s="66"/>
      <c r="L40" s="33"/>
      <c r="M40" s="78"/>
      <c r="N40" s="78"/>
      <c r="O40" s="78"/>
      <c r="P40" s="110"/>
      <c r="Q40" s="66"/>
      <c r="R40" s="66"/>
    </row>
    <row r="41" spans="1:18" s="69" customFormat="1" ht="15" customHeight="1">
      <c r="A41" s="75" t="s">
        <v>58</v>
      </c>
      <c r="B41" s="75"/>
      <c r="C41" s="76"/>
      <c r="D41" s="75"/>
      <c r="E41" s="75"/>
      <c r="F41" s="75"/>
      <c r="G41" s="75"/>
      <c r="H41" s="75"/>
      <c r="I41" s="75"/>
      <c r="J41" s="75"/>
      <c r="K41" s="75"/>
      <c r="L41" s="76"/>
      <c r="M41" s="78"/>
      <c r="N41" s="78"/>
      <c r="O41" s="78"/>
      <c r="P41" s="111"/>
      <c r="Q41" s="75"/>
      <c r="R41" s="75"/>
    </row>
    <row r="42" spans="1:18" s="38" customFormat="1" ht="29.25" customHeight="1">
      <c r="A42" s="170" t="s">
        <v>19</v>
      </c>
      <c r="B42" s="196" t="s">
        <v>143</v>
      </c>
      <c r="C42" s="168" t="s">
        <v>104</v>
      </c>
      <c r="D42" s="168" t="s">
        <v>103</v>
      </c>
      <c r="E42" s="168" t="s">
        <v>41</v>
      </c>
      <c r="F42" s="168" t="s">
        <v>42</v>
      </c>
      <c r="G42" s="168"/>
      <c r="H42" s="168"/>
      <c r="I42" s="168"/>
      <c r="J42" s="168"/>
      <c r="K42" s="168"/>
      <c r="L42" s="168"/>
      <c r="M42" s="168" t="s">
        <v>23</v>
      </c>
      <c r="N42" s="168"/>
      <c r="O42" s="168"/>
      <c r="P42" s="269" t="s">
        <v>81</v>
      </c>
      <c r="Q42" s="168" t="s">
        <v>80</v>
      </c>
      <c r="R42" s="168"/>
    </row>
    <row r="43" spans="1:18" s="38" customFormat="1" ht="69" customHeight="1">
      <c r="A43" s="170"/>
      <c r="B43" s="198"/>
      <c r="C43" s="172"/>
      <c r="D43" s="172"/>
      <c r="E43" s="172"/>
      <c r="F43" s="168" t="s">
        <v>30</v>
      </c>
      <c r="G43" s="168" t="s">
        <v>31</v>
      </c>
      <c r="H43" s="168" t="s">
        <v>22</v>
      </c>
      <c r="I43" s="168" t="s">
        <v>89</v>
      </c>
      <c r="J43" s="168"/>
      <c r="K43" s="168" t="s">
        <v>47</v>
      </c>
      <c r="L43" s="168"/>
      <c r="M43" s="168" t="s">
        <v>45</v>
      </c>
      <c r="N43" s="168" t="s">
        <v>24</v>
      </c>
      <c r="O43" s="196" t="s">
        <v>76</v>
      </c>
      <c r="P43" s="269"/>
      <c r="Q43" s="168"/>
      <c r="R43" s="168"/>
    </row>
    <row r="44" spans="1:18" s="37" customFormat="1" ht="12.75" customHeight="1">
      <c r="A44" s="171"/>
      <c r="B44" s="198"/>
      <c r="C44" s="172"/>
      <c r="D44" s="172"/>
      <c r="E44" s="172"/>
      <c r="F44" s="169"/>
      <c r="G44" s="172"/>
      <c r="H44" s="169"/>
      <c r="I44" s="168" t="s">
        <v>20</v>
      </c>
      <c r="J44" s="168" t="s">
        <v>21</v>
      </c>
      <c r="K44" s="168" t="s">
        <v>20</v>
      </c>
      <c r="L44" s="168" t="s">
        <v>29</v>
      </c>
      <c r="M44" s="168"/>
      <c r="N44" s="168"/>
      <c r="O44" s="281"/>
      <c r="P44" s="269"/>
      <c r="Q44" s="195" t="s">
        <v>51</v>
      </c>
      <c r="R44" s="168" t="s">
        <v>49</v>
      </c>
    </row>
    <row r="45" spans="1:18" s="37" customFormat="1" ht="18" customHeight="1">
      <c r="A45" s="264"/>
      <c r="B45" s="199"/>
      <c r="C45" s="265"/>
      <c r="D45" s="264"/>
      <c r="E45" s="264"/>
      <c r="F45" s="264"/>
      <c r="G45" s="264"/>
      <c r="H45" s="264"/>
      <c r="I45" s="264"/>
      <c r="J45" s="264"/>
      <c r="K45" s="264"/>
      <c r="L45" s="265"/>
      <c r="M45" s="168"/>
      <c r="N45" s="168"/>
      <c r="O45" s="282"/>
      <c r="P45" s="270"/>
      <c r="Q45" s="267"/>
      <c r="R45" s="172"/>
    </row>
    <row r="46" spans="1:18" s="67" customFormat="1" ht="12.75">
      <c r="A46" s="34">
        <v>1</v>
      </c>
      <c r="B46" s="34">
        <v>2</v>
      </c>
      <c r="C46" s="34">
        <v>3</v>
      </c>
      <c r="D46" s="34">
        <v>4</v>
      </c>
      <c r="E46" s="34">
        <v>5</v>
      </c>
      <c r="F46" s="34">
        <v>6</v>
      </c>
      <c r="G46" s="34">
        <v>7</v>
      </c>
      <c r="H46" s="34">
        <v>8</v>
      </c>
      <c r="I46" s="34">
        <v>9</v>
      </c>
      <c r="J46" s="34">
        <v>10</v>
      </c>
      <c r="K46" s="34">
        <v>11</v>
      </c>
      <c r="L46" s="34">
        <v>12</v>
      </c>
      <c r="M46" s="34">
        <v>13</v>
      </c>
      <c r="N46" s="34">
        <v>14</v>
      </c>
      <c r="O46" s="34" t="s">
        <v>142</v>
      </c>
      <c r="P46" s="34">
        <v>16</v>
      </c>
      <c r="Q46" s="34">
        <v>17</v>
      </c>
      <c r="R46" s="34">
        <v>18</v>
      </c>
    </row>
    <row r="47" spans="1:18" ht="12.7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127"/>
      <c r="N47" s="127"/>
      <c r="O47" s="127"/>
      <c r="P47" s="107"/>
      <c r="Q47" s="34"/>
      <c r="R47" s="34"/>
    </row>
    <row r="48" spans="1:18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127"/>
      <c r="N48" s="127"/>
      <c r="O48" s="127"/>
      <c r="P48" s="107"/>
      <c r="Q48" s="34"/>
      <c r="R48" s="34"/>
    </row>
    <row r="49" spans="1:18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127"/>
      <c r="N49" s="127"/>
      <c r="O49" s="127"/>
      <c r="P49" s="107"/>
      <c r="Q49" s="34"/>
      <c r="R49" s="34"/>
    </row>
    <row r="50" spans="1:18" ht="12.75">
      <c r="A50" s="34" t="s">
        <v>46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127"/>
      <c r="N50" s="127"/>
      <c r="O50" s="127"/>
      <c r="P50" s="107"/>
      <c r="Q50" s="34"/>
      <c r="R50" s="34"/>
    </row>
    <row r="51" spans="1:18" ht="13.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5"/>
      <c r="N51" s="129"/>
      <c r="O51" s="129"/>
      <c r="P51" s="1"/>
      <c r="Q51" s="120"/>
      <c r="R51" s="120"/>
    </row>
    <row r="52" spans="1:18" ht="15" customHeight="1" thickBot="1">
      <c r="A52" s="132" t="s">
        <v>32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4"/>
      <c r="O52" s="134"/>
      <c r="P52" s="102"/>
      <c r="Q52" s="30"/>
      <c r="R52" s="31"/>
    </row>
    <row r="53" spans="1:18" ht="15" customHeight="1" hidden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N53" s="134"/>
      <c r="O53" s="134"/>
      <c r="P53" s="58"/>
      <c r="Q53" s="30"/>
      <c r="R53" s="31"/>
    </row>
    <row r="54" spans="1:21" ht="15" customHeight="1" hidden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6"/>
      <c r="O54" s="136"/>
      <c r="P54" s="135"/>
      <c r="Q54" s="135"/>
      <c r="R54" s="135"/>
      <c r="U54" s="27"/>
    </row>
    <row r="55" spans="1:21" ht="12.75" customHeight="1" thickBot="1">
      <c r="A55" s="54" t="s">
        <v>52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31"/>
      <c r="O55" s="131"/>
      <c r="P55" s="109"/>
      <c r="Q55" s="56"/>
      <c r="R55" s="56"/>
      <c r="U55" s="27"/>
    </row>
    <row r="56" spans="1:21" ht="12.75" customHeight="1" thickBot="1">
      <c r="A56" s="54" t="s">
        <v>53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31"/>
      <c r="O56" s="131"/>
      <c r="P56" s="109"/>
      <c r="Q56" s="56"/>
      <c r="R56" s="56"/>
      <c r="U56" s="27"/>
    </row>
    <row r="57" spans="1:18" ht="12.75" customHeight="1" thickBot="1">
      <c r="A57" s="54" t="s">
        <v>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131"/>
      <c r="O57" s="131"/>
      <c r="P57" s="109"/>
      <c r="Q57" s="56"/>
      <c r="R57" s="56"/>
    </row>
    <row r="58" spans="1:18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109"/>
      <c r="Q58" s="56"/>
      <c r="R58" s="56"/>
    </row>
    <row r="59" spans="1:18" ht="12.75" customHeight="1">
      <c r="A59" s="275" t="s">
        <v>82</v>
      </c>
      <c r="B59" s="275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</row>
    <row r="60" spans="1:18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109"/>
      <c r="Q60" s="56"/>
      <c r="R60" s="56"/>
    </row>
    <row r="61" spans="1:16" ht="12.75" customHeight="1">
      <c r="A61" s="174" t="s">
        <v>91</v>
      </c>
      <c r="B61" s="174"/>
      <c r="C61" s="174"/>
      <c r="D61" s="174"/>
      <c r="E61" s="117"/>
      <c r="F61" s="117"/>
      <c r="G61" s="15"/>
      <c r="H61" s="15"/>
      <c r="I61" s="15"/>
      <c r="J61" s="15"/>
      <c r="K61" s="15"/>
      <c r="L61" s="15"/>
      <c r="M61" s="15"/>
      <c r="N61" s="15"/>
      <c r="O61"/>
      <c r="P61"/>
    </row>
    <row r="62" spans="1:16" ht="12.75" customHeight="1">
      <c r="A62" s="174" t="s">
        <v>92</v>
      </c>
      <c r="B62" s="174"/>
      <c r="C62" s="174"/>
      <c r="D62" s="174"/>
      <c r="E62" s="236"/>
      <c r="F62" s="236"/>
      <c r="G62" s="15"/>
      <c r="H62" s="15"/>
      <c r="I62" s="15"/>
      <c r="J62" s="15"/>
      <c r="K62" s="15"/>
      <c r="L62" s="15"/>
      <c r="M62" s="15"/>
      <c r="N62" s="15"/>
      <c r="O62"/>
      <c r="P62"/>
    </row>
    <row r="63" spans="1:16" ht="12.75" customHeight="1">
      <c r="A63" s="174" t="s">
        <v>94</v>
      </c>
      <c r="B63" s="174"/>
      <c r="C63" s="174"/>
      <c r="D63" s="174"/>
      <c r="E63" s="236"/>
      <c r="F63" s="236"/>
      <c r="G63" s="15"/>
      <c r="H63" s="10"/>
      <c r="I63" s="15"/>
      <c r="J63" s="15"/>
      <c r="K63" s="15"/>
      <c r="L63" s="15"/>
      <c r="M63" s="15"/>
      <c r="N63" s="15"/>
      <c r="O63"/>
      <c r="P63"/>
    </row>
    <row r="64" spans="1:16" ht="12.75">
      <c r="A64" s="174" t="s">
        <v>93</v>
      </c>
      <c r="B64" s="174"/>
      <c r="C64" s="174"/>
      <c r="D64" s="174"/>
      <c r="E64" s="236"/>
      <c r="F64" s="236"/>
      <c r="G64" s="15"/>
      <c r="H64" s="15"/>
      <c r="I64" s="15"/>
      <c r="J64" s="15"/>
      <c r="K64" s="15"/>
      <c r="L64" s="15"/>
      <c r="M64" s="15"/>
      <c r="N64" s="15"/>
      <c r="O64"/>
      <c r="P64"/>
    </row>
    <row r="65" spans="1:18" s="37" customFormat="1" ht="12.75" customHeight="1">
      <c r="A65" s="65"/>
      <c r="B65" s="65"/>
      <c r="C65" s="36"/>
      <c r="D65" s="65"/>
      <c r="E65" s="65"/>
      <c r="F65" s="65"/>
      <c r="G65" s="65"/>
      <c r="H65" s="65"/>
      <c r="I65" s="65"/>
      <c r="J65" s="65"/>
      <c r="K65" s="65"/>
      <c r="L65" s="36"/>
      <c r="M65" s="78"/>
      <c r="N65" s="78"/>
      <c r="O65" s="78"/>
      <c r="P65" s="112"/>
      <c r="Q65" s="38"/>
      <c r="R65" s="38"/>
    </row>
    <row r="66" spans="1:19" ht="12.75">
      <c r="A66" s="37"/>
      <c r="B66" s="37"/>
      <c r="C66" s="48"/>
      <c r="D66" s="37"/>
      <c r="E66" s="37"/>
      <c r="F66" s="37"/>
      <c r="G66" s="37"/>
      <c r="H66" s="37"/>
      <c r="I66" s="37"/>
      <c r="J66" s="37"/>
      <c r="K66" s="37"/>
      <c r="L66" s="39"/>
      <c r="P66" s="113"/>
      <c r="Q66" s="39"/>
      <c r="R66" s="39"/>
      <c r="S66" s="37"/>
    </row>
    <row r="67" spans="1:19" ht="12.75">
      <c r="A67" s="48"/>
      <c r="B67" s="48"/>
      <c r="C67" s="38"/>
      <c r="D67" s="38"/>
      <c r="E67" s="38"/>
      <c r="F67" s="38"/>
      <c r="G67" s="38"/>
      <c r="H67" s="38"/>
      <c r="I67" s="38"/>
      <c r="J67" s="38"/>
      <c r="K67" s="38"/>
      <c r="L67" s="38"/>
      <c r="P67" s="113"/>
      <c r="Q67" s="39"/>
      <c r="R67" s="39"/>
      <c r="S67" s="37"/>
    </row>
    <row r="68" spans="1:18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P68" s="25"/>
      <c r="Q68" s="37"/>
      <c r="R68" s="37"/>
    </row>
    <row r="69" spans="1:18" ht="12.75">
      <c r="A69" s="276"/>
      <c r="B69" s="276"/>
      <c r="C69" s="280"/>
      <c r="D69" s="280"/>
      <c r="E69" s="280"/>
      <c r="F69" s="280"/>
      <c r="G69" s="48"/>
      <c r="H69" s="276"/>
      <c r="I69" s="276"/>
      <c r="J69" s="48"/>
      <c r="K69" s="48"/>
      <c r="L69" s="48"/>
      <c r="P69" s="25"/>
      <c r="Q69" s="37"/>
      <c r="R69" s="37"/>
    </row>
    <row r="70" spans="1:18" ht="12.75">
      <c r="A70" s="280"/>
      <c r="B70" s="280"/>
      <c r="C70" s="280"/>
      <c r="D70" s="280"/>
      <c r="E70" s="280"/>
      <c r="F70" s="280"/>
      <c r="G70" s="48"/>
      <c r="H70" s="277"/>
      <c r="I70" s="277"/>
      <c r="J70" s="48"/>
      <c r="K70" s="48"/>
      <c r="L70" s="137"/>
      <c r="P70" s="25"/>
      <c r="Q70" s="37"/>
      <c r="R70" s="37"/>
    </row>
    <row r="71" spans="1:18" ht="12.75">
      <c r="A71" s="283"/>
      <c r="B71" s="283"/>
      <c r="C71" s="186"/>
      <c r="D71" s="186"/>
      <c r="E71" s="186"/>
      <c r="F71" s="277"/>
      <c r="G71" s="277"/>
      <c r="H71" s="278"/>
      <c r="I71" s="279"/>
      <c r="J71" s="138"/>
      <c r="K71" s="138"/>
      <c r="L71" s="48"/>
      <c r="P71" s="25"/>
      <c r="Q71" s="37"/>
      <c r="R71" s="37"/>
    </row>
    <row r="72" spans="1:12" ht="12.75">
      <c r="A72" s="277"/>
      <c r="B72" s="277"/>
      <c r="C72" s="280"/>
      <c r="D72" s="280"/>
      <c r="E72" s="139"/>
      <c r="F72" s="277"/>
      <c r="G72" s="277"/>
      <c r="H72" s="139"/>
      <c r="I72" s="139"/>
      <c r="J72" s="139"/>
      <c r="K72" s="139"/>
      <c r="L72" s="48"/>
    </row>
    <row r="73" spans="1:12" ht="12.75">
      <c r="A73" s="276"/>
      <c r="B73" s="276"/>
      <c r="C73" s="280"/>
      <c r="D73" s="280"/>
      <c r="E73" s="140"/>
      <c r="F73" s="140"/>
      <c r="G73" s="140"/>
      <c r="H73" s="140"/>
      <c r="I73" s="140"/>
      <c r="J73" s="140"/>
      <c r="K73" s="140"/>
      <c r="L73" s="48"/>
    </row>
    <row r="74" spans="1:12" ht="12.75">
      <c r="A74" s="276"/>
      <c r="B74" s="276"/>
      <c r="C74" s="280"/>
      <c r="D74" s="140"/>
      <c r="E74" s="140"/>
      <c r="F74" s="140"/>
      <c r="G74" s="140"/>
      <c r="H74" s="140"/>
      <c r="I74" s="140"/>
      <c r="J74" s="140"/>
      <c r="K74" s="140"/>
      <c r="L74" s="48"/>
    </row>
    <row r="75" spans="3:12" ht="12.75">
      <c r="C75" s="38"/>
      <c r="L75" s="38"/>
    </row>
  </sheetData>
  <sheetProtection/>
  <mergeCells count="79">
    <mergeCell ref="A74:C74"/>
    <mergeCell ref="A63:D63"/>
    <mergeCell ref="A71:E71"/>
    <mergeCell ref="A64:D64"/>
    <mergeCell ref="E64:F64"/>
    <mergeCell ref="A69:F70"/>
    <mergeCell ref="E63:F63"/>
    <mergeCell ref="F71:G72"/>
    <mergeCell ref="R44:R45"/>
    <mergeCell ref="P42:P45"/>
    <mergeCell ref="Q42:R43"/>
    <mergeCell ref="A72:D72"/>
    <mergeCell ref="A73:D73"/>
    <mergeCell ref="O43:O45"/>
    <mergeCell ref="A62:D62"/>
    <mergeCell ref="E62:F62"/>
    <mergeCell ref="G43:G45"/>
    <mergeCell ref="N43:N45"/>
    <mergeCell ref="H69:I69"/>
    <mergeCell ref="H70:I70"/>
    <mergeCell ref="A59:R59"/>
    <mergeCell ref="A61:D61"/>
    <mergeCell ref="H71:I71"/>
    <mergeCell ref="Q44:Q45"/>
    <mergeCell ref="I44:I45"/>
    <mergeCell ref="J44:J45"/>
    <mergeCell ref="K44:K45"/>
    <mergeCell ref="L44:L45"/>
    <mergeCell ref="H43:H45"/>
    <mergeCell ref="I43:J43"/>
    <mergeCell ref="K43:L43"/>
    <mergeCell ref="M43:M45"/>
    <mergeCell ref="A34:M34"/>
    <mergeCell ref="A36:R36"/>
    <mergeCell ref="A42:A45"/>
    <mergeCell ref="B42:B45"/>
    <mergeCell ref="C42:C45"/>
    <mergeCell ref="D42:D45"/>
    <mergeCell ref="E42:E45"/>
    <mergeCell ref="F42:L42"/>
    <mergeCell ref="M42:O42"/>
    <mergeCell ref="F43:F45"/>
    <mergeCell ref="R26:R27"/>
    <mergeCell ref="Q24:R25"/>
    <mergeCell ref="F25:F27"/>
    <mergeCell ref="G25:G27"/>
    <mergeCell ref="H25:H27"/>
    <mergeCell ref="I25:J25"/>
    <mergeCell ref="M25:M27"/>
    <mergeCell ref="J26:J27"/>
    <mergeCell ref="Q26:Q27"/>
    <mergeCell ref="M24:O24"/>
    <mergeCell ref="P24:P27"/>
    <mergeCell ref="K26:K27"/>
    <mergeCell ref="L26:L27"/>
    <mergeCell ref="N25:N27"/>
    <mergeCell ref="O25:O27"/>
    <mergeCell ref="A24:A27"/>
    <mergeCell ref="B24:B27"/>
    <mergeCell ref="C24:C27"/>
    <mergeCell ref="D24:D27"/>
    <mergeCell ref="E24:E27"/>
    <mergeCell ref="F24:L24"/>
    <mergeCell ref="I26:I27"/>
    <mergeCell ref="K25:L25"/>
    <mergeCell ref="Q11:R11"/>
    <mergeCell ref="A12:R12"/>
    <mergeCell ref="A15:R15"/>
    <mergeCell ref="A16:R16"/>
    <mergeCell ref="A13:R13"/>
    <mergeCell ref="A14:R14"/>
    <mergeCell ref="Q9:R9"/>
    <mergeCell ref="Q10:R10"/>
    <mergeCell ref="Q1:R1"/>
    <mergeCell ref="Q2:S2"/>
    <mergeCell ref="Q4:R4"/>
    <mergeCell ref="Q5:R5"/>
    <mergeCell ref="Q6:R6"/>
    <mergeCell ref="Q7:R7"/>
  </mergeCells>
  <printOptions horizontalCentered="1"/>
  <pageMargins left="0.7086614173228347" right="0.7086614173228347" top="0.7480314960629921" bottom="0.7480314960629921" header="0" footer="0"/>
  <pageSetup horizontalDpi="300" verticalDpi="300" orientation="landscape" paperSize="9" scale="43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view="pageBreakPreview" zoomScale="160" zoomScaleSheetLayoutView="160" zoomScalePageLayoutView="0" workbookViewId="0" topLeftCell="A4">
      <selection activeCell="E9" sqref="E9:I9"/>
    </sheetView>
  </sheetViews>
  <sheetFormatPr defaultColWidth="11.375" defaultRowHeight="12.75"/>
  <cols>
    <col min="1" max="1" width="14.00390625" style="0" customWidth="1"/>
    <col min="2" max="2" width="14.125" style="0" customWidth="1"/>
    <col min="3" max="3" width="11.375" style="0" customWidth="1"/>
    <col min="4" max="4" width="9.75390625" style="0" customWidth="1"/>
    <col min="5" max="5" width="13.875" style="0" customWidth="1"/>
    <col min="6" max="6" width="11.375" style="0" customWidth="1"/>
    <col min="7" max="7" width="15.125" style="0" customWidth="1"/>
    <col min="8" max="8" width="26.125" style="0" customWidth="1"/>
    <col min="9" max="9" width="12.00390625" style="0" customWidth="1"/>
    <col min="10" max="10" width="11.375" style="0" customWidth="1"/>
    <col min="11" max="11" width="12.75390625" style="0" customWidth="1"/>
  </cols>
  <sheetData>
    <row r="1" spans="10:11" ht="15.75">
      <c r="J1" s="200" t="s">
        <v>35</v>
      </c>
      <c r="K1" s="200"/>
    </row>
    <row r="2" spans="10:11" ht="18" customHeight="1">
      <c r="J2" s="200" t="s">
        <v>145</v>
      </c>
      <c r="K2" s="200"/>
    </row>
    <row r="3" spans="1:11" ht="12.75" customHeight="1">
      <c r="A3" s="242" t="s">
        <v>170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57.7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2:11" ht="15.75">
      <c r="B5" s="160" t="s">
        <v>156</v>
      </c>
      <c r="C5" s="244"/>
      <c r="D5" s="244"/>
      <c r="E5" s="244"/>
      <c r="F5" s="244"/>
      <c r="G5" s="244"/>
      <c r="H5" s="244"/>
      <c r="I5" s="244"/>
      <c r="J5" s="244"/>
      <c r="K5" s="244"/>
    </row>
    <row r="6" spans="2:11" ht="15.75">
      <c r="B6" s="245"/>
      <c r="C6" s="243"/>
      <c r="D6" s="243"/>
      <c r="E6" s="243"/>
      <c r="F6" s="243"/>
      <c r="G6" s="243"/>
      <c r="H6" s="243"/>
      <c r="I6" s="243"/>
      <c r="J6" s="243"/>
      <c r="K6" s="243"/>
    </row>
    <row r="7" spans="2:11" ht="15.75">
      <c r="B7" s="242" t="s">
        <v>385</v>
      </c>
      <c r="C7" s="284"/>
      <c r="D7" s="284"/>
      <c r="E7" s="284"/>
      <c r="F7" s="284"/>
      <c r="G7" s="284"/>
      <c r="H7" s="284"/>
      <c r="I7" s="284"/>
      <c r="J7" s="284"/>
      <c r="K7" s="284"/>
    </row>
    <row r="8" spans="2:11" ht="12.75">
      <c r="B8" s="28"/>
      <c r="C8" s="28"/>
      <c r="D8" s="285" t="s">
        <v>63</v>
      </c>
      <c r="E8" s="286"/>
      <c r="F8" s="286"/>
      <c r="G8" s="286"/>
      <c r="H8" s="286"/>
      <c r="I8" s="28"/>
      <c r="J8" s="28"/>
      <c r="K8" s="32" t="s">
        <v>61</v>
      </c>
    </row>
    <row r="9" spans="1:11" ht="65.25" customHeight="1">
      <c r="A9" s="268" t="s">
        <v>144</v>
      </c>
      <c r="B9" s="289" t="s">
        <v>50</v>
      </c>
      <c r="C9" s="269" t="s">
        <v>62</v>
      </c>
      <c r="D9" s="269"/>
      <c r="E9" s="288" t="s">
        <v>100</v>
      </c>
      <c r="F9" s="288"/>
      <c r="G9" s="288"/>
      <c r="H9" s="288"/>
      <c r="I9" s="270"/>
      <c r="J9" s="269" t="s">
        <v>36</v>
      </c>
      <c r="K9" s="287"/>
    </row>
    <row r="10" spans="1:11" ht="93" customHeight="1">
      <c r="A10" s="269"/>
      <c r="B10" s="290"/>
      <c r="C10" s="141" t="s">
        <v>110</v>
      </c>
      <c r="D10" s="141" t="s">
        <v>57</v>
      </c>
      <c r="E10" s="44" t="s">
        <v>101</v>
      </c>
      <c r="F10" s="44" t="s">
        <v>96</v>
      </c>
      <c r="G10" s="44" t="s">
        <v>97</v>
      </c>
      <c r="H10" s="44" t="s">
        <v>98</v>
      </c>
      <c r="I10" s="44" t="s">
        <v>99</v>
      </c>
      <c r="J10" s="77" t="s">
        <v>102</v>
      </c>
      <c r="K10" s="77" t="s">
        <v>133</v>
      </c>
    </row>
    <row r="11" spans="1:11" ht="25.5">
      <c r="A11" s="43">
        <v>1</v>
      </c>
      <c r="B11" s="43" t="s">
        <v>148</v>
      </c>
      <c r="C11" s="43">
        <v>3</v>
      </c>
      <c r="D11" s="43" t="s">
        <v>147</v>
      </c>
      <c r="E11" s="43" t="s">
        <v>132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</row>
    <row r="12" spans="1:11" ht="12.75">
      <c r="A12" s="57">
        <v>7574273</v>
      </c>
      <c r="B12" s="142">
        <f>A12/0.35*0.65</f>
        <v>14066507</v>
      </c>
      <c r="C12" s="57">
        <v>0</v>
      </c>
      <c r="D12" s="142">
        <v>0</v>
      </c>
      <c r="E12" s="57">
        <v>0</v>
      </c>
      <c r="F12" s="9">
        <v>0</v>
      </c>
      <c r="G12" s="9">
        <v>0</v>
      </c>
      <c r="H12" s="9">
        <v>0</v>
      </c>
      <c r="I12" s="9">
        <v>0</v>
      </c>
      <c r="J12" s="114">
        <v>0</v>
      </c>
      <c r="K12" s="114">
        <v>0</v>
      </c>
    </row>
    <row r="13" spans="2:11" ht="13.5" customHeight="1">
      <c r="B13" s="13"/>
      <c r="C13" s="14"/>
      <c r="D13" s="14"/>
      <c r="E13" s="20"/>
      <c r="F13" s="15"/>
      <c r="G13" s="15"/>
      <c r="H13" s="15"/>
      <c r="I13" s="15"/>
      <c r="J13" s="36"/>
      <c r="K13" s="36"/>
    </row>
    <row r="14" spans="1:14" ht="41.25" customHeight="1">
      <c r="A14" s="204" t="s">
        <v>165</v>
      </c>
      <c r="B14" s="205"/>
      <c r="C14" s="205"/>
      <c r="D14" s="205"/>
      <c r="E14" s="46"/>
      <c r="F14" s="46"/>
      <c r="G14" s="46"/>
      <c r="H14" s="46"/>
      <c r="I14" s="204" t="s">
        <v>166</v>
      </c>
      <c r="J14" s="204"/>
      <c r="K14" s="204"/>
      <c r="L14" s="204"/>
      <c r="M14" s="204"/>
      <c r="N14" s="204"/>
    </row>
    <row r="15" spans="1:14" ht="12.75" customHeight="1">
      <c r="A15" s="218" t="s">
        <v>168</v>
      </c>
      <c r="B15" s="224"/>
      <c r="C15" s="224"/>
      <c r="D15" s="224"/>
      <c r="E15" s="116"/>
      <c r="F15" s="116"/>
      <c r="G15" s="116"/>
      <c r="H15" s="116"/>
      <c r="I15" s="218" t="s">
        <v>167</v>
      </c>
      <c r="J15" s="218"/>
      <c r="K15" s="218"/>
      <c r="L15" s="218"/>
      <c r="M15" s="218"/>
      <c r="N15" s="218"/>
    </row>
    <row r="16" spans="1:14" ht="12.75" customHeight="1">
      <c r="A16" s="236" t="s">
        <v>65</v>
      </c>
      <c r="B16" s="236"/>
      <c r="C16" s="236"/>
      <c r="D16" s="20"/>
      <c r="E16" s="20"/>
      <c r="F16" s="24"/>
      <c r="G16" s="24"/>
      <c r="H16" s="24"/>
      <c r="I16" s="218" t="s">
        <v>65</v>
      </c>
      <c r="J16" s="218"/>
      <c r="K16" s="15"/>
      <c r="L16" s="218"/>
      <c r="M16" s="218"/>
      <c r="N16" s="15"/>
    </row>
    <row r="17" spans="1:13" ht="12.75">
      <c r="A17" s="14"/>
      <c r="B17" s="24"/>
      <c r="C17" s="24"/>
      <c r="D17" s="22"/>
      <c r="F17" s="15"/>
      <c r="G17" s="20"/>
      <c r="H17" s="24"/>
      <c r="I17" s="15"/>
      <c r="J17" s="15"/>
      <c r="L17" s="15"/>
      <c r="M17" s="15"/>
    </row>
    <row r="18" spans="1:13" ht="12.75" customHeight="1">
      <c r="A18" s="23" t="s">
        <v>91</v>
      </c>
      <c r="B18" s="23"/>
      <c r="C18" s="23"/>
      <c r="D18" s="23"/>
      <c r="F18" s="15"/>
      <c r="G18" s="15"/>
      <c r="H18" s="15"/>
      <c r="I18" s="15"/>
      <c r="J18" s="15"/>
      <c r="L18" s="15"/>
      <c r="M18" s="15"/>
    </row>
    <row r="19" spans="1:13" ht="12.75">
      <c r="A19" s="23" t="s">
        <v>92</v>
      </c>
      <c r="B19" s="23"/>
      <c r="C19" s="23"/>
      <c r="D19" s="23"/>
      <c r="F19" s="15"/>
      <c r="G19" s="15"/>
      <c r="H19" s="15"/>
      <c r="I19" s="15"/>
      <c r="J19" s="15"/>
      <c r="K19" s="15"/>
      <c r="L19" s="15"/>
      <c r="M19" s="15"/>
    </row>
    <row r="20" spans="1:13" ht="12.75" customHeight="1">
      <c r="A20" s="174" t="s">
        <v>94</v>
      </c>
      <c r="B20" s="174"/>
      <c r="C20" s="174"/>
      <c r="D20" s="23"/>
      <c r="F20" s="15"/>
      <c r="G20" s="10"/>
      <c r="H20" s="15"/>
      <c r="I20" s="15"/>
      <c r="J20" s="15"/>
      <c r="K20" s="15"/>
      <c r="L20" s="15"/>
      <c r="M20" s="15"/>
    </row>
    <row r="21" spans="1:13" ht="12.75">
      <c r="A21" s="23" t="s">
        <v>93</v>
      </c>
      <c r="B21" s="23"/>
      <c r="C21" s="23"/>
      <c r="D21" s="23"/>
      <c r="F21" s="15"/>
      <c r="G21" s="15"/>
      <c r="H21" s="15"/>
      <c r="I21" s="15"/>
      <c r="J21" s="15"/>
      <c r="K21" s="15"/>
      <c r="L21" s="15"/>
      <c r="M21" s="15"/>
    </row>
    <row r="22" spans="2:11" ht="12.75" customHeight="1">
      <c r="B22" s="13"/>
      <c r="C22" s="14"/>
      <c r="D22" s="14"/>
      <c r="E22" s="20"/>
      <c r="F22" s="15"/>
      <c r="G22" s="15"/>
      <c r="H22" s="15"/>
      <c r="I22" s="15"/>
      <c r="J22" s="36"/>
      <c r="K22" s="36"/>
    </row>
    <row r="23" spans="2:11" ht="12.75">
      <c r="B23" s="23"/>
      <c r="C23" s="15"/>
      <c r="D23" s="15"/>
      <c r="E23" s="20"/>
      <c r="F23" s="15"/>
      <c r="G23" s="15"/>
      <c r="H23" s="15"/>
      <c r="I23" s="15"/>
      <c r="J23" s="15"/>
      <c r="K23" s="15"/>
    </row>
  </sheetData>
  <sheetProtection/>
  <mergeCells count="22">
    <mergeCell ref="J1:K1"/>
    <mergeCell ref="J2:K2"/>
    <mergeCell ref="A14:D14"/>
    <mergeCell ref="A3:K4"/>
    <mergeCell ref="B9:B10"/>
    <mergeCell ref="B5:K5"/>
    <mergeCell ref="B6:K6"/>
    <mergeCell ref="A20:C20"/>
    <mergeCell ref="B7:K7"/>
    <mergeCell ref="D8:H8"/>
    <mergeCell ref="A15:D15"/>
    <mergeCell ref="J9:K9"/>
    <mergeCell ref="E9:I9"/>
    <mergeCell ref="A9:A10"/>
    <mergeCell ref="C9:D9"/>
    <mergeCell ref="L14:N14"/>
    <mergeCell ref="L15:N15"/>
    <mergeCell ref="A16:C16"/>
    <mergeCell ref="L16:M16"/>
    <mergeCell ref="I14:K14"/>
    <mergeCell ref="I15:K15"/>
    <mergeCell ref="I16:J16"/>
  </mergeCells>
  <printOptions/>
  <pageMargins left="0.7" right="0.7" top="0.75" bottom="0.75" header="0.3" footer="0.3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maxim</cp:lastModifiedBy>
  <cp:lastPrinted>2013-01-14T06:13:39Z</cp:lastPrinted>
  <dcterms:created xsi:type="dcterms:W3CDTF">2007-03-13T05:36:26Z</dcterms:created>
  <dcterms:modified xsi:type="dcterms:W3CDTF">2013-01-17T11:54:23Z</dcterms:modified>
  <cp:category/>
  <cp:version/>
  <cp:contentType/>
  <cp:contentStatus/>
</cp:coreProperties>
</file>